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Cuadro de mando" sheetId="1" r:id="rId1"/>
    <sheet name="Listado convocatorias" sheetId="2" r:id="rId2"/>
    <sheet name="Listas (no tocar)" sheetId="3" r:id="rId3"/>
  </sheets>
  <definedNames>
    <definedName name="_xlnm._FilterDatabase" localSheetId="0" hidden="1">'Cuadro de mando'!$A$4:$R$4</definedName>
    <definedName name="ESTADO">'Listas (no tocar)'!$A$16:$A$19</definedName>
    <definedName name="PROGRAMA">'Listas (no tocar)'!$A$8:$A$12</definedName>
    <definedName name="ROL">'Listas (no tocar)'!$A$23:$A$25</definedName>
    <definedName name="TIPO">'Listas (no tocar)'!$A$3:$A$4</definedName>
  </definedNames>
  <calcPr calcId="125725"/>
</workbook>
</file>

<file path=xl/calcChain.xml><?xml version="1.0" encoding="utf-8"?>
<calcChain xmlns="http://schemas.openxmlformats.org/spreadsheetml/2006/main">
  <c r="S408" i="1"/>
  <c r="T408"/>
  <c r="S435"/>
  <c r="T435"/>
  <c r="S462"/>
  <c r="T462"/>
  <c r="S489"/>
  <c r="T489"/>
  <c r="T381"/>
  <c r="S381"/>
  <c r="S277"/>
  <c r="T277"/>
  <c r="S294"/>
  <c r="T294"/>
  <c r="S311"/>
  <c r="T311"/>
  <c r="S328"/>
  <c r="T328"/>
  <c r="S345"/>
  <c r="T345"/>
  <c r="S362"/>
  <c r="T362"/>
  <c r="S22"/>
  <c r="T22"/>
  <c r="S39"/>
  <c r="T39"/>
  <c r="S56"/>
  <c r="T56"/>
  <c r="S73"/>
  <c r="T73"/>
  <c r="S90"/>
  <c r="T90"/>
  <c r="S107"/>
  <c r="T107"/>
  <c r="S124"/>
  <c r="T124"/>
  <c r="S141"/>
  <c r="T141"/>
  <c r="S158"/>
  <c r="T158"/>
  <c r="S175"/>
  <c r="T175"/>
  <c r="S192"/>
  <c r="T192"/>
  <c r="S209"/>
  <c r="T209"/>
  <c r="S226"/>
  <c r="T226"/>
  <c r="S243"/>
  <c r="T243"/>
  <c r="S260"/>
  <c r="T260"/>
  <c r="T5"/>
  <c r="S5"/>
  <c r="P489"/>
  <c r="R489" s="1"/>
  <c r="P462"/>
  <c r="Q462" s="1"/>
  <c r="P435"/>
  <c r="Q435" s="1"/>
  <c r="P408"/>
  <c r="Q408" s="1"/>
  <c r="P381"/>
  <c r="Q381" s="1"/>
  <c r="R381" l="1"/>
  <c r="R462"/>
  <c r="R408"/>
  <c r="Q489"/>
  <c r="R435"/>
  <c r="P362"/>
  <c r="P345"/>
  <c r="P328"/>
  <c r="P311"/>
  <c r="P294"/>
  <c r="P277"/>
  <c r="P260"/>
  <c r="P243"/>
  <c r="P226"/>
  <c r="P209"/>
  <c r="P192"/>
  <c r="P107"/>
  <c r="P22"/>
  <c r="P175"/>
  <c r="P158"/>
  <c r="P141"/>
  <c r="P124"/>
  <c r="P90"/>
  <c r="P73"/>
  <c r="P56"/>
  <c r="P39"/>
  <c r="Q90" l="1"/>
  <c r="R90"/>
  <c r="Q141"/>
  <c r="R141"/>
  <c r="Q175"/>
  <c r="R175"/>
  <c r="Q107"/>
  <c r="R107"/>
  <c r="Q209"/>
  <c r="R209"/>
  <c r="Q243"/>
  <c r="R243"/>
  <c r="Q277"/>
  <c r="R277"/>
  <c r="Q311"/>
  <c r="R311"/>
  <c r="Q345"/>
  <c r="R345"/>
  <c r="Q56"/>
  <c r="R56"/>
  <c r="Q39"/>
  <c r="R39"/>
  <c r="Q73"/>
  <c r="R73"/>
  <c r="Q124"/>
  <c r="R124"/>
  <c r="Q158"/>
  <c r="R158"/>
  <c r="Q22"/>
  <c r="R22"/>
  <c r="Q192"/>
  <c r="R192"/>
  <c r="Q226"/>
  <c r="R226"/>
  <c r="Q260"/>
  <c r="R260"/>
  <c r="Q294"/>
  <c r="R294"/>
  <c r="Q328"/>
  <c r="R328"/>
  <c r="Q362"/>
  <c r="R362"/>
  <c r="P5"/>
  <c r="Q5" l="1"/>
  <c r="R5"/>
</calcChain>
</file>

<file path=xl/comments1.xml><?xml version="1.0" encoding="utf-8"?>
<comments xmlns="http://schemas.openxmlformats.org/spreadsheetml/2006/main">
  <authors>
    <author>i.iparraguirre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Cada país o programa habrá trabajado y fijado un objetivo de financiación a lograr para el año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Listado con Nombre de las convocatorias del año a las que se ha planificado presentar proyectos 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PUBLICA
PRIVADA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Indicar aquí país en el que se ha presentado el proyecto o si es multipais en los paises donde se haya formulado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Sector o sectores en los que se centra la convocatoria en cuestión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A que programa corresponde esta convocatoria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PRESENTADO
APROBADO
RECHAZADO
NO PRESENTADO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Subvención finalmente aprobada por el financiador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Del total de fondos aprobados ¿qué cantidad corresponde a APS?
(En muchas ocasiones podemos ir en partenariado y los fondos que le corresponden a APS son inferiores al total concedido)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Pendiente de conseguir respecto al objetivo fijado al inicio del año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i.iparraguirre:</t>
        </r>
        <r>
          <rPr>
            <sz val="9"/>
            <color indexed="81"/>
            <rFont val="Tahoma"/>
            <family val="2"/>
          </rPr>
          <t xml:space="preserve">
nº de proyectos aprobados respecto a los formulados.</t>
        </r>
        <r>
          <rPr>
            <b/>
            <sz val="9"/>
            <color indexed="81"/>
            <rFont val="Tahoma"/>
            <family val="2"/>
          </rPr>
          <t xml:space="preserve"> (monto total de subvenciones conseguirdas/ monto total de subvenciones formuladas)</t>
        </r>
      </text>
    </comment>
    <comment ref="S4" authorId="0">
      <text>
        <r>
          <rPr>
            <b/>
            <sz val="9"/>
            <color indexed="81"/>
            <rFont val="Tahoma"/>
            <charset val="1"/>
          </rPr>
          <t>i.iparraguirre:</t>
        </r>
        <r>
          <rPr>
            <sz val="9"/>
            <color indexed="81"/>
            <rFont val="Tahoma"/>
            <charset val="1"/>
          </rPr>
          <t xml:space="preserve">
Del total conseguido que parte corresponde a donantes publicos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i.iparraguirre:</t>
        </r>
        <r>
          <rPr>
            <sz val="9"/>
            <color indexed="81"/>
            <rFont val="Tahoma"/>
            <charset val="1"/>
          </rPr>
          <t xml:space="preserve">
De los fondos totales obtenidos para aps que cantidad corresponde a donantes privados</t>
        </r>
      </text>
    </comment>
  </commentList>
</comments>
</file>

<file path=xl/sharedStrings.xml><?xml version="1.0" encoding="utf-8"?>
<sst xmlns="http://schemas.openxmlformats.org/spreadsheetml/2006/main" count="99" uniqueCount="90">
  <si>
    <t>ESTADO CONVOCATORIA</t>
  </si>
  <si>
    <t>% DE ÉXITO</t>
  </si>
  <si>
    <t>TIPO DE CONVOCATORIA</t>
  </si>
  <si>
    <t>PROGRAMA</t>
  </si>
  <si>
    <t>TOTAL FONDOS CONSEGUIDOS APS (EUROS)</t>
  </si>
  <si>
    <t>OBJETIVO FONDOS DEL AÑO (EUROS)</t>
  </si>
  <si>
    <t xml:space="preserve">MAPEO DE CONVOCATORIAS </t>
  </si>
  <si>
    <t>FINANCIADOR</t>
  </si>
  <si>
    <t>PUBLICA</t>
  </si>
  <si>
    <t>PRIVADA</t>
  </si>
  <si>
    <t>DERECHOS DE LAS MUJERES</t>
  </si>
  <si>
    <t>DESARROLLO LOCAL SOSTENIBLE</t>
  </si>
  <si>
    <t>CIUDADANÍA GLOBAL</t>
  </si>
  <si>
    <t>ACCION HUMANITARIA</t>
  </si>
  <si>
    <t>BASE SOCIAL</t>
  </si>
  <si>
    <t>PRESENTADO</t>
  </si>
  <si>
    <t>DENEGADO</t>
  </si>
  <si>
    <t>APROBADO</t>
  </si>
  <si>
    <t>NO PRESENTADO</t>
  </si>
  <si>
    <t>BOLIVIA</t>
  </si>
  <si>
    <t>COLOMBIA</t>
  </si>
  <si>
    <t>CABO VERDE</t>
  </si>
  <si>
    <t>ECUADOR</t>
  </si>
  <si>
    <t>ESPAÑA</t>
  </si>
  <si>
    <t>GAMBIA</t>
  </si>
  <si>
    <t>GUINEA BISSAU</t>
  </si>
  <si>
    <t>GUATEMALA</t>
  </si>
  <si>
    <t>NICARAGUA</t>
  </si>
  <si>
    <t>HAITÍ</t>
  </si>
  <si>
    <t>PERÚ</t>
  </si>
  <si>
    <t>EL SALVADOR</t>
  </si>
  <si>
    <t>ARGELIA</t>
  </si>
  <si>
    <t>PALESTINA</t>
  </si>
  <si>
    <t>LIBANO</t>
  </si>
  <si>
    <t>JORDANIA</t>
  </si>
  <si>
    <t>MARRUECOS</t>
  </si>
  <si>
    <t>MAURITANIA</t>
  </si>
  <si>
    <t>SENEGAL</t>
  </si>
  <si>
    <t>MALI</t>
  </si>
  <si>
    <t>MOZAMBIQUE</t>
  </si>
  <si>
    <t>BRUSELAS</t>
  </si>
  <si>
    <t xml:space="preserve">CUADRO DE MANDO OBTENCIÓN DE FONDOS </t>
  </si>
  <si>
    <t>CUADRO DE CONVOCATORIAS APS 2014</t>
  </si>
  <si>
    <t>Fecha Actualización: 13/01/2014</t>
  </si>
  <si>
    <t>Información Básica de las Convocatrorias</t>
  </si>
  <si>
    <t>Planificación Interna APS</t>
  </si>
  <si>
    <t>Donante-Año (1)</t>
  </si>
  <si>
    <t>Código Identificativo y nombre convocatoria (2)</t>
  </si>
  <si>
    <t>In country/Multi country/Global (3)</t>
  </si>
  <si>
    <t>Prioridades geográficas</t>
  </si>
  <si>
    <t>Prioridades temáticas y ppales características</t>
  </si>
  <si>
    <t>Fecha (4)</t>
  </si>
  <si>
    <t>Link</t>
  </si>
  <si>
    <t>Propuestas a presentar (5)</t>
  </si>
  <si>
    <t>Papel APS</t>
  </si>
  <si>
    <t>Socias estratégicas</t>
  </si>
  <si>
    <t>Otros</t>
  </si>
  <si>
    <t>Prop. 1 - Bolivia-</t>
  </si>
  <si>
    <t>Lider consorcio</t>
  </si>
  <si>
    <t>Prop. 2 Haiti</t>
  </si>
  <si>
    <t>Asociada</t>
  </si>
  <si>
    <t>Prop. 3 Europa</t>
  </si>
  <si>
    <t>Co-applicant</t>
  </si>
  <si>
    <t>(1) Nombre del donante (ej. UE, ECHO, ACNUR, NORAD, AECID) - año convocatoria</t>
  </si>
  <si>
    <t xml:space="preserve">(2)Codigo completo identificativo y nombre completo </t>
  </si>
  <si>
    <t>(3) Se escribe primero la opción de las 3 posible y a continuación se indica el país o la región, salvo para las globales que solo aparecerá la palabra global</t>
  </si>
  <si>
    <t>(4) Se indica la fecha de apertura, la deadline de presentación si se conoce en el momento de actualizar el cuadro</t>
  </si>
  <si>
    <t>(5) Tenremos una linea por cada propuesta que vayamos a presentar</t>
  </si>
  <si>
    <t>% FINANCIACION</t>
  </si>
  <si>
    <t>Idioma formulación</t>
  </si>
  <si>
    <t>Duración proyecto</t>
  </si>
  <si>
    <t>Monto máx financiado</t>
  </si>
  <si>
    <t>Fecha resolución</t>
  </si>
  <si>
    <t>ROL DE APS</t>
  </si>
  <si>
    <t>LIDER CONSORCIO</t>
  </si>
  <si>
    <t>ASOCIADO</t>
  </si>
  <si>
    <t>CO-APPLICANT</t>
  </si>
  <si>
    <t>PAIS / PROGRAMA</t>
  </si>
  <si>
    <t>ACCIÓN HUMANITARIA</t>
  </si>
  <si>
    <t>FONDOS TOTALES SOLICITADOS FINANCIADOR (EUROS)</t>
  </si>
  <si>
    <t>SUBVENCIÓN APROBADA (EUROS)</t>
  </si>
  <si>
    <t>FONDOS APROBADOS PARA APS (EUROS)</t>
  </si>
  <si>
    <t>COSTES INDIRECTOS PARA APS (EUROS)</t>
  </si>
  <si>
    <t>PENDIENTE DE CONSEGUIR (EUROS)</t>
  </si>
  <si>
    <t>SECTOR/ES PRESENTADO</t>
  </si>
  <si>
    <t>PAIS /PAISES PRESENTADO</t>
  </si>
  <si>
    <t>FONDOS SOLICITADOS PARA APS (EUROS)</t>
  </si>
  <si>
    <t>COMENTARIOS</t>
  </si>
  <si>
    <t>TOTAL FONDOS PUBLICOS</t>
  </si>
  <si>
    <t>TOTAL FONDOS PRIVADOS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</si>
</sst>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Bree Lt"/>
      <family val="3"/>
    </font>
    <font>
      <sz val="10"/>
      <name val="Bree Lt"/>
      <family val="3"/>
    </font>
    <font>
      <sz val="10"/>
      <color rgb="FFFF0000"/>
      <name val="Bree Lt"/>
      <family val="3"/>
    </font>
    <font>
      <sz val="10"/>
      <color rgb="FFFF0000"/>
      <name val="Arial"/>
      <family val="2"/>
    </font>
    <font>
      <sz val="11"/>
      <name val="Bree Lt"/>
      <family val="3"/>
    </font>
    <font>
      <b/>
      <sz val="14"/>
      <name val="Bree Lt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7" xfId="0" applyFill="1" applyBorder="1"/>
    <xf numFmtId="0" fontId="7" fillId="0" borderId="0" xfId="0" applyNumberFormat="1" applyFont="1" applyAlignment="1"/>
    <xf numFmtId="0" fontId="8" fillId="0" borderId="0" xfId="0" applyNumberFormat="1" applyFont="1" applyAlignment="1">
      <alignment wrapText="1"/>
    </xf>
    <xf numFmtId="0" fontId="7" fillId="6" borderId="19" xfId="0" applyNumberFormat="1" applyFont="1" applyFill="1" applyBorder="1" applyAlignment="1">
      <alignment horizontal="left"/>
    </xf>
    <xf numFmtId="0" fontId="7" fillId="6" borderId="18" xfId="0" applyNumberFormat="1" applyFont="1" applyFill="1" applyBorder="1" applyAlignment="1">
      <alignment horizontal="left"/>
    </xf>
    <xf numFmtId="0" fontId="8" fillId="6" borderId="20" xfId="0" applyNumberFormat="1" applyFont="1" applyFill="1" applyBorder="1" applyAlignment="1">
      <alignment wrapText="1"/>
    </xf>
    <xf numFmtId="0" fontId="9" fillId="6" borderId="22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horizontal="center" wrapText="1"/>
    </xf>
    <xf numFmtId="0" fontId="9" fillId="6" borderId="23" xfId="0" applyNumberFormat="1" applyFont="1" applyFill="1" applyBorder="1" applyAlignment="1">
      <alignment wrapText="1"/>
    </xf>
    <xf numFmtId="0" fontId="10" fillId="0" borderId="0" xfId="0" applyFont="1"/>
    <xf numFmtId="0" fontId="9" fillId="6" borderId="28" xfId="0" applyNumberFormat="1" applyFont="1" applyFill="1" applyBorder="1" applyAlignment="1">
      <alignment horizontal="center" wrapText="1"/>
    </xf>
    <xf numFmtId="0" fontId="9" fillId="6" borderId="3" xfId="0" applyNumberFormat="1" applyFont="1" applyFill="1" applyBorder="1" applyAlignment="1">
      <alignment horizontal="center" wrapText="1"/>
    </xf>
    <xf numFmtId="0" fontId="9" fillId="6" borderId="29" xfId="0" applyNumberFormat="1" applyFont="1" applyFill="1" applyBorder="1" applyAlignment="1">
      <alignment wrapText="1"/>
    </xf>
    <xf numFmtId="0" fontId="8" fillId="6" borderId="22" xfId="0" applyNumberFormat="1" applyFont="1" applyFill="1" applyBorder="1" applyAlignment="1">
      <alignment wrapText="1"/>
    </xf>
    <xf numFmtId="0" fontId="8" fillId="6" borderId="1" xfId="0" applyNumberFormat="1" applyFont="1" applyFill="1" applyBorder="1" applyAlignment="1">
      <alignment wrapText="1"/>
    </xf>
    <xf numFmtId="0" fontId="8" fillId="6" borderId="23" xfId="0" applyNumberFormat="1" applyFont="1" applyFill="1" applyBorder="1" applyAlignment="1">
      <alignment wrapText="1"/>
    </xf>
    <xf numFmtId="0" fontId="8" fillId="6" borderId="32" xfId="0" applyNumberFormat="1" applyFont="1" applyFill="1" applyBorder="1" applyAlignment="1">
      <alignment wrapText="1"/>
    </xf>
    <xf numFmtId="0" fontId="8" fillId="6" borderId="10" xfId="0" applyNumberFormat="1" applyFont="1" applyFill="1" applyBorder="1" applyAlignment="1">
      <alignment wrapText="1"/>
    </xf>
    <xf numFmtId="0" fontId="8" fillId="6" borderId="33" xfId="0" applyNumberFormat="1" applyFont="1" applyFill="1" applyBorder="1" applyAlignment="1">
      <alignment wrapText="1"/>
    </xf>
    <xf numFmtId="0" fontId="11" fillId="0" borderId="0" xfId="0" applyNumberFormat="1" applyFont="1" applyAlignment="1">
      <alignment wrapText="1"/>
    </xf>
    <xf numFmtId="0" fontId="8" fillId="0" borderId="0" xfId="0" quotePrefix="1" applyNumberFormat="1" applyFont="1" applyAlignment="1"/>
    <xf numFmtId="0" fontId="8" fillId="0" borderId="0" xfId="0" applyNumberFormat="1" applyFont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9" fillId="6" borderId="21" xfId="0" applyNumberFormat="1" applyFont="1" applyFill="1" applyBorder="1" applyAlignment="1">
      <alignment horizontal="center" wrapText="1"/>
    </xf>
    <xf numFmtId="0" fontId="9" fillId="6" borderId="39" xfId="0" applyNumberFormat="1" applyFont="1" applyFill="1" applyBorder="1" applyAlignment="1">
      <alignment horizontal="center" wrapText="1"/>
    </xf>
    <xf numFmtId="0" fontId="8" fillId="6" borderId="21" xfId="0" applyNumberFormat="1" applyFont="1" applyFill="1" applyBorder="1" applyAlignment="1">
      <alignment wrapText="1"/>
    </xf>
    <xf numFmtId="0" fontId="8" fillId="6" borderId="3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left"/>
    </xf>
    <xf numFmtId="0" fontId="8" fillId="5" borderId="16" xfId="0" applyNumberFormat="1" applyFont="1" applyFill="1" applyBorder="1" applyAlignment="1">
      <alignment horizontal="center" wrapText="1"/>
    </xf>
    <xf numFmtId="0" fontId="8" fillId="5" borderId="16" xfId="0" applyNumberFormat="1" applyFont="1" applyFill="1" applyBorder="1" applyAlignment="1">
      <alignment wrapText="1"/>
    </xf>
    <xf numFmtId="0" fontId="8" fillId="5" borderId="17" xfId="0" applyNumberFormat="1" applyFont="1" applyFill="1" applyBorder="1" applyAlignment="1">
      <alignment horizontal="center" wrapText="1"/>
    </xf>
    <xf numFmtId="0" fontId="12" fillId="3" borderId="0" xfId="0" applyNumberFormat="1" applyFont="1" applyFill="1" applyAlignment="1"/>
    <xf numFmtId="0" fontId="8" fillId="3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8" fillId="0" borderId="34" xfId="0" applyNumberFormat="1" applyFont="1" applyFill="1" applyBorder="1" applyAlignment="1">
      <alignment horizontal="center" wrapText="1"/>
    </xf>
    <xf numFmtId="0" fontId="8" fillId="0" borderId="35" xfId="0" applyNumberFormat="1" applyFont="1" applyFill="1" applyBorder="1" applyAlignment="1">
      <alignment horizontal="center" wrapText="1"/>
    </xf>
    <xf numFmtId="0" fontId="8" fillId="0" borderId="3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8" fillId="0" borderId="21" xfId="0" applyNumberFormat="1" applyFont="1" applyFill="1" applyBorder="1" applyAlignment="1">
      <alignment wrapText="1"/>
    </xf>
    <xf numFmtId="0" fontId="8" fillId="0" borderId="37" xfId="0" applyNumberFormat="1" applyFont="1" applyFill="1" applyBorder="1" applyAlignment="1">
      <alignment wrapText="1"/>
    </xf>
    <xf numFmtId="0" fontId="8" fillId="0" borderId="9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wrapText="1"/>
    </xf>
    <xf numFmtId="0" fontId="8" fillId="0" borderId="31" xfId="0" applyNumberFormat="1" applyFont="1" applyFill="1" applyBorder="1" applyAlignment="1">
      <alignment wrapText="1"/>
    </xf>
    <xf numFmtId="0" fontId="8" fillId="0" borderId="38" xfId="0" applyNumberFormat="1" applyFont="1" applyFill="1" applyBorder="1" applyAlignment="1">
      <alignment wrapText="1"/>
    </xf>
    <xf numFmtId="0" fontId="6" fillId="3" borderId="15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0" borderId="34" xfId="0" applyNumberFormat="1" applyFont="1" applyFill="1" applyBorder="1" applyAlignment="1">
      <alignment horizontal="center" wrapText="1"/>
    </xf>
    <xf numFmtId="0" fontId="8" fillId="0" borderId="35" xfId="0" applyNumberFormat="1" applyFont="1" applyFill="1" applyBorder="1" applyAlignment="1">
      <alignment horizontal="center" wrapText="1"/>
    </xf>
    <xf numFmtId="0" fontId="8" fillId="0" borderId="36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24" xfId="0" applyNumberFormat="1" applyFont="1" applyFill="1" applyBorder="1" applyAlignment="1">
      <alignment horizontal="center" wrapText="1"/>
    </xf>
    <xf numFmtId="0" fontId="8" fillId="0" borderId="25" xfId="0" applyNumberFormat="1" applyFont="1" applyFill="1" applyBorder="1" applyAlignment="1">
      <alignment horizontal="center" wrapText="1"/>
    </xf>
    <xf numFmtId="0" fontId="8" fillId="0" borderId="27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26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2" fontId="0" fillId="0" borderId="41" xfId="0" applyNumberFormat="1" applyBorder="1" applyAlignment="1">
      <alignment horizontal="center" vertical="center" wrapText="1"/>
    </xf>
    <xf numFmtId="2" fontId="0" fillId="0" borderId="42" xfId="0" applyNumberFormat="1" applyBorder="1" applyAlignment="1">
      <alignment horizontal="center" vertical="center" wrapText="1"/>
    </xf>
    <xf numFmtId="2" fontId="0" fillId="0" borderId="4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5"/>
  <sheetViews>
    <sheetView tabSelected="1" zoomScale="85" zoomScaleNormal="85" workbookViewId="0">
      <pane ySplit="4" topLeftCell="A5" activePane="bottomLeft" state="frozen"/>
      <selection pane="bottomLeft" activeCell="T90" sqref="T90:T106"/>
    </sheetView>
  </sheetViews>
  <sheetFormatPr baseColWidth="10" defaultRowHeight="15"/>
  <cols>
    <col min="1" max="1" width="17.7109375" style="47" customWidth="1"/>
    <col min="2" max="2" width="24.5703125" style="48" customWidth="1"/>
    <col min="3" max="3" width="28.140625" style="48" customWidth="1"/>
    <col min="4" max="4" width="18.5703125" style="48" customWidth="1"/>
    <col min="5" max="9" width="19.85546875" style="48" customWidth="1"/>
    <col min="10" max="10" width="23.140625" style="48" customWidth="1"/>
    <col min="11" max="11" width="29" style="48" customWidth="1"/>
    <col min="12" max="12" width="22.5703125" style="48" customWidth="1"/>
    <col min="13" max="13" width="18.42578125" style="48" customWidth="1"/>
    <col min="14" max="14" width="23.42578125" style="48" customWidth="1"/>
    <col min="15" max="15" width="24" style="48" customWidth="1"/>
    <col min="16" max="16" width="23.42578125" style="48" customWidth="1"/>
    <col min="17" max="17" width="21.42578125" style="48" customWidth="1"/>
    <col min="18" max="20" width="18.85546875" style="48" customWidth="1"/>
    <col min="21" max="21" width="40.42578125" customWidth="1"/>
  </cols>
  <sheetData>
    <row r="1" spans="1:21" ht="15.75" thickBot="1"/>
    <row r="2" spans="1:21" ht="27.75" customHeight="1" thickBot="1">
      <c r="A2" s="66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8"/>
    </row>
    <row r="3" spans="1:21" ht="15.75" thickBot="1"/>
    <row r="4" spans="1:21" s="7" customFormat="1" ht="75.75" thickBot="1">
      <c r="A4" s="4" t="s">
        <v>77</v>
      </c>
      <c r="B4" s="5" t="s">
        <v>5</v>
      </c>
      <c r="C4" s="5" t="s">
        <v>6</v>
      </c>
      <c r="D4" s="5" t="s">
        <v>7</v>
      </c>
      <c r="E4" s="5" t="s">
        <v>2</v>
      </c>
      <c r="F4" s="5" t="s">
        <v>85</v>
      </c>
      <c r="G4" s="5" t="s">
        <v>84</v>
      </c>
      <c r="H4" s="5" t="s">
        <v>3</v>
      </c>
      <c r="I4" s="5" t="s">
        <v>73</v>
      </c>
      <c r="J4" s="5" t="s">
        <v>0</v>
      </c>
      <c r="K4" s="5" t="s">
        <v>79</v>
      </c>
      <c r="L4" s="5" t="s">
        <v>86</v>
      </c>
      <c r="M4" s="5" t="s">
        <v>80</v>
      </c>
      <c r="N4" s="5" t="s">
        <v>81</v>
      </c>
      <c r="O4" s="5" t="s">
        <v>82</v>
      </c>
      <c r="P4" s="5" t="s">
        <v>4</v>
      </c>
      <c r="Q4" s="5" t="s">
        <v>83</v>
      </c>
      <c r="R4" s="5" t="s">
        <v>1</v>
      </c>
      <c r="S4" s="103" t="s">
        <v>88</v>
      </c>
      <c r="T4" s="103" t="s">
        <v>89</v>
      </c>
      <c r="U4" s="6" t="s">
        <v>87</v>
      </c>
    </row>
    <row r="5" spans="1:21">
      <c r="A5" s="81" t="s">
        <v>19</v>
      </c>
      <c r="B5" s="84">
        <v>0</v>
      </c>
      <c r="C5" s="53"/>
      <c r="D5" s="53"/>
      <c r="E5" s="53"/>
      <c r="F5" s="51"/>
      <c r="G5" s="53"/>
      <c r="H5" s="53"/>
      <c r="I5" s="53"/>
      <c r="J5" s="53"/>
      <c r="K5" s="53"/>
      <c r="L5" s="53"/>
      <c r="M5" s="53"/>
      <c r="N5" s="53"/>
      <c r="O5" s="53"/>
      <c r="P5" s="84">
        <f>SUM(N5:N21)</f>
        <v>0</v>
      </c>
      <c r="Q5" s="84">
        <f>B5-P5</f>
        <v>0</v>
      </c>
      <c r="R5" s="88" t="e">
        <f>P5/(SUM(L5:L21))</f>
        <v>#DIV/0!</v>
      </c>
      <c r="S5" s="104">
        <f>SUMIF(E5:E21,"PUBLICA",N5:N21)</f>
        <v>0</v>
      </c>
      <c r="T5" s="104">
        <f>SUMIF(E5:E21,"PRIVADA",N5:N21)</f>
        <v>0</v>
      </c>
      <c r="U5" s="67"/>
    </row>
    <row r="6" spans="1:21">
      <c r="A6" s="82"/>
      <c r="B6" s="74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74"/>
      <c r="Q6" s="76"/>
      <c r="R6" s="79"/>
      <c r="S6" s="105"/>
      <c r="T6" s="105"/>
      <c r="U6" s="68"/>
    </row>
    <row r="7" spans="1:21">
      <c r="A7" s="82"/>
      <c r="B7" s="7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74"/>
      <c r="Q7" s="76"/>
      <c r="R7" s="79"/>
      <c r="S7" s="105"/>
      <c r="T7" s="105"/>
      <c r="U7" s="68"/>
    </row>
    <row r="8" spans="1:21">
      <c r="A8" s="82"/>
      <c r="B8" s="74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74"/>
      <c r="Q8" s="76"/>
      <c r="R8" s="79"/>
      <c r="S8" s="105"/>
      <c r="T8" s="105"/>
      <c r="U8" s="68"/>
    </row>
    <row r="9" spans="1:21">
      <c r="A9" s="82"/>
      <c r="B9" s="7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74"/>
      <c r="Q9" s="76"/>
      <c r="R9" s="79"/>
      <c r="S9" s="105"/>
      <c r="T9" s="105"/>
      <c r="U9" s="68"/>
    </row>
    <row r="10" spans="1:21">
      <c r="A10" s="82"/>
      <c r="B10" s="7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74"/>
      <c r="Q10" s="76"/>
      <c r="R10" s="79"/>
      <c r="S10" s="105"/>
      <c r="T10" s="105"/>
      <c r="U10" s="68"/>
    </row>
    <row r="11" spans="1:21">
      <c r="A11" s="82"/>
      <c r="B11" s="74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74"/>
      <c r="Q11" s="76"/>
      <c r="R11" s="79"/>
      <c r="S11" s="105"/>
      <c r="T11" s="105"/>
      <c r="U11" s="68"/>
    </row>
    <row r="12" spans="1:21">
      <c r="A12" s="82"/>
      <c r="B12" s="7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74"/>
      <c r="Q12" s="76"/>
      <c r="R12" s="79"/>
      <c r="S12" s="105"/>
      <c r="T12" s="105"/>
      <c r="U12" s="68"/>
    </row>
    <row r="13" spans="1:21">
      <c r="A13" s="82"/>
      <c r="B13" s="7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74"/>
      <c r="Q13" s="76"/>
      <c r="R13" s="79"/>
      <c r="S13" s="105"/>
      <c r="T13" s="105"/>
      <c r="U13" s="68"/>
    </row>
    <row r="14" spans="1:21">
      <c r="A14" s="82"/>
      <c r="B14" s="7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74"/>
      <c r="Q14" s="76"/>
      <c r="R14" s="79"/>
      <c r="S14" s="105"/>
      <c r="T14" s="105"/>
      <c r="U14" s="68"/>
    </row>
    <row r="15" spans="1:21">
      <c r="A15" s="82"/>
      <c r="B15" s="74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74"/>
      <c r="Q15" s="76"/>
      <c r="R15" s="79"/>
      <c r="S15" s="105"/>
      <c r="T15" s="105"/>
      <c r="U15" s="68"/>
    </row>
    <row r="16" spans="1:21">
      <c r="A16" s="82"/>
      <c r="B16" s="7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74"/>
      <c r="Q16" s="76"/>
      <c r="R16" s="79"/>
      <c r="S16" s="105"/>
      <c r="T16" s="105"/>
      <c r="U16" s="68"/>
    </row>
    <row r="17" spans="1:21">
      <c r="A17" s="82"/>
      <c r="B17" s="7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74"/>
      <c r="Q17" s="76"/>
      <c r="R17" s="79"/>
      <c r="S17" s="105"/>
      <c r="T17" s="105"/>
      <c r="U17" s="68"/>
    </row>
    <row r="18" spans="1:21">
      <c r="A18" s="82"/>
      <c r="B18" s="74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74"/>
      <c r="Q18" s="76"/>
      <c r="R18" s="79"/>
      <c r="S18" s="105"/>
      <c r="T18" s="105"/>
      <c r="U18" s="68"/>
    </row>
    <row r="19" spans="1:21">
      <c r="A19" s="82"/>
      <c r="B19" s="7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74"/>
      <c r="Q19" s="76"/>
      <c r="R19" s="79"/>
      <c r="S19" s="105"/>
      <c r="T19" s="105"/>
      <c r="U19" s="68"/>
    </row>
    <row r="20" spans="1:21">
      <c r="A20" s="82"/>
      <c r="B20" s="74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74"/>
      <c r="Q20" s="76"/>
      <c r="R20" s="79"/>
      <c r="S20" s="105"/>
      <c r="T20" s="105"/>
      <c r="U20" s="68"/>
    </row>
    <row r="21" spans="1:21" ht="15.75" thickBot="1">
      <c r="A21" s="87"/>
      <c r="B21" s="75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75"/>
      <c r="Q21" s="77"/>
      <c r="R21" s="80"/>
      <c r="S21" s="106"/>
      <c r="T21" s="106"/>
      <c r="U21" s="69"/>
    </row>
    <row r="22" spans="1:21">
      <c r="A22" s="89" t="s">
        <v>29</v>
      </c>
      <c r="B22" s="73">
        <v>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>
        <f>SUM(N22:N38)</f>
        <v>0</v>
      </c>
      <c r="Q22" s="73">
        <f>B22-P22</f>
        <v>0</v>
      </c>
      <c r="R22" s="78" t="e">
        <f t="shared" ref="R22" si="0">P22/(SUM(L22:L38))</f>
        <v>#DIV/0!</v>
      </c>
      <c r="S22" s="104">
        <f t="shared" ref="S22" si="1">SUMIF(E22:E38,"PUBLICA",N22:N38)</f>
        <v>0</v>
      </c>
      <c r="T22" s="104">
        <f t="shared" ref="T22" si="2">SUMIF(E22:E38,"PRIVADA",N22:N38)</f>
        <v>0</v>
      </c>
      <c r="U22" s="67"/>
    </row>
    <row r="23" spans="1:21">
      <c r="A23" s="82"/>
      <c r="B23" s="7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74"/>
      <c r="Q23" s="76"/>
      <c r="R23" s="79"/>
      <c r="S23" s="105"/>
      <c r="T23" s="105"/>
      <c r="U23" s="68"/>
    </row>
    <row r="24" spans="1:21">
      <c r="A24" s="82"/>
      <c r="B24" s="7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74"/>
      <c r="Q24" s="76"/>
      <c r="R24" s="79"/>
      <c r="S24" s="105"/>
      <c r="T24" s="105"/>
      <c r="U24" s="68"/>
    </row>
    <row r="25" spans="1:21">
      <c r="A25" s="82"/>
      <c r="B25" s="74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74"/>
      <c r="Q25" s="76"/>
      <c r="R25" s="79"/>
      <c r="S25" s="105"/>
      <c r="T25" s="105"/>
      <c r="U25" s="68"/>
    </row>
    <row r="26" spans="1:21">
      <c r="A26" s="82"/>
      <c r="B26" s="7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4"/>
      <c r="Q26" s="76"/>
      <c r="R26" s="79"/>
      <c r="S26" s="105"/>
      <c r="T26" s="105"/>
      <c r="U26" s="68"/>
    </row>
    <row r="27" spans="1:21">
      <c r="A27" s="82"/>
      <c r="B27" s="74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4"/>
      <c r="Q27" s="76"/>
      <c r="R27" s="79"/>
      <c r="S27" s="105"/>
      <c r="T27" s="105"/>
      <c r="U27" s="68"/>
    </row>
    <row r="28" spans="1:21">
      <c r="A28" s="82"/>
      <c r="B28" s="74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74"/>
      <c r="Q28" s="76"/>
      <c r="R28" s="79"/>
      <c r="S28" s="105"/>
      <c r="T28" s="105"/>
      <c r="U28" s="68"/>
    </row>
    <row r="29" spans="1:21">
      <c r="A29" s="82"/>
      <c r="B29" s="74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74"/>
      <c r="Q29" s="76"/>
      <c r="R29" s="79"/>
      <c r="S29" s="105"/>
      <c r="T29" s="105"/>
      <c r="U29" s="68"/>
    </row>
    <row r="30" spans="1:21">
      <c r="A30" s="82"/>
      <c r="B30" s="74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74"/>
      <c r="Q30" s="76"/>
      <c r="R30" s="79"/>
      <c r="S30" s="105"/>
      <c r="T30" s="105"/>
      <c r="U30" s="68"/>
    </row>
    <row r="31" spans="1:21">
      <c r="A31" s="82"/>
      <c r="B31" s="74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74"/>
      <c r="Q31" s="76"/>
      <c r="R31" s="79"/>
      <c r="S31" s="105"/>
      <c r="T31" s="105"/>
      <c r="U31" s="68"/>
    </row>
    <row r="32" spans="1:21">
      <c r="A32" s="82"/>
      <c r="B32" s="74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74"/>
      <c r="Q32" s="76"/>
      <c r="R32" s="79"/>
      <c r="S32" s="105"/>
      <c r="T32" s="105"/>
      <c r="U32" s="68"/>
    </row>
    <row r="33" spans="1:21">
      <c r="A33" s="82"/>
      <c r="B33" s="74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74"/>
      <c r="Q33" s="76"/>
      <c r="R33" s="79"/>
      <c r="S33" s="105"/>
      <c r="T33" s="105"/>
      <c r="U33" s="68"/>
    </row>
    <row r="34" spans="1:21">
      <c r="A34" s="82"/>
      <c r="B34" s="74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74"/>
      <c r="Q34" s="76"/>
      <c r="R34" s="79"/>
      <c r="S34" s="105"/>
      <c r="T34" s="105"/>
      <c r="U34" s="68"/>
    </row>
    <row r="35" spans="1:21">
      <c r="A35" s="82"/>
      <c r="B35" s="74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74"/>
      <c r="Q35" s="76"/>
      <c r="R35" s="79"/>
      <c r="S35" s="105"/>
      <c r="T35" s="105"/>
      <c r="U35" s="68"/>
    </row>
    <row r="36" spans="1:21">
      <c r="A36" s="82"/>
      <c r="B36" s="74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74"/>
      <c r="Q36" s="76"/>
      <c r="R36" s="79"/>
      <c r="S36" s="105"/>
      <c r="T36" s="105"/>
      <c r="U36" s="68"/>
    </row>
    <row r="37" spans="1:21">
      <c r="A37" s="82"/>
      <c r="B37" s="74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74"/>
      <c r="Q37" s="76"/>
      <c r="R37" s="79"/>
      <c r="S37" s="105"/>
      <c r="T37" s="105"/>
      <c r="U37" s="68"/>
    </row>
    <row r="38" spans="1:21" ht="15.75" thickBot="1">
      <c r="A38" s="87"/>
      <c r="B38" s="7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75"/>
      <c r="Q38" s="77"/>
      <c r="R38" s="80"/>
      <c r="S38" s="106"/>
      <c r="T38" s="106"/>
      <c r="U38" s="69"/>
    </row>
    <row r="39" spans="1:21">
      <c r="A39" s="89" t="s">
        <v>20</v>
      </c>
      <c r="B39" s="73">
        <v>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73">
        <f>SUM(N39:N55)</f>
        <v>0</v>
      </c>
      <c r="Q39" s="73">
        <f>B39-P39</f>
        <v>0</v>
      </c>
      <c r="R39" s="78" t="e">
        <f t="shared" ref="R39" si="3">P39/(SUM(L39:L55))</f>
        <v>#DIV/0!</v>
      </c>
      <c r="S39" s="104">
        <f t="shared" ref="S39" si="4">SUMIF(E39:E55,"PUBLICA",N39:N55)</f>
        <v>0</v>
      </c>
      <c r="T39" s="104">
        <f t="shared" ref="T39" si="5">SUMIF(E39:E55,"PRIVADA",N39:N55)</f>
        <v>0</v>
      </c>
      <c r="U39" s="67"/>
    </row>
    <row r="40" spans="1:21">
      <c r="A40" s="82"/>
      <c r="B40" s="7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74"/>
      <c r="Q40" s="76"/>
      <c r="R40" s="79"/>
      <c r="S40" s="105"/>
      <c r="T40" s="105"/>
      <c r="U40" s="68"/>
    </row>
    <row r="41" spans="1:21">
      <c r="A41" s="82"/>
      <c r="B41" s="7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74"/>
      <c r="Q41" s="76"/>
      <c r="R41" s="79"/>
      <c r="S41" s="105"/>
      <c r="T41" s="105"/>
      <c r="U41" s="68"/>
    </row>
    <row r="42" spans="1:21">
      <c r="A42" s="82"/>
      <c r="B42" s="74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74"/>
      <c r="Q42" s="76"/>
      <c r="R42" s="79"/>
      <c r="S42" s="105"/>
      <c r="T42" s="105"/>
      <c r="U42" s="68"/>
    </row>
    <row r="43" spans="1:21">
      <c r="A43" s="82"/>
      <c r="B43" s="7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74"/>
      <c r="Q43" s="76"/>
      <c r="R43" s="79"/>
      <c r="S43" s="105"/>
      <c r="T43" s="105"/>
      <c r="U43" s="68"/>
    </row>
    <row r="44" spans="1:21">
      <c r="A44" s="82"/>
      <c r="B44" s="74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74"/>
      <c r="Q44" s="76"/>
      <c r="R44" s="79"/>
      <c r="S44" s="105"/>
      <c r="T44" s="105"/>
      <c r="U44" s="68"/>
    </row>
    <row r="45" spans="1:21">
      <c r="A45" s="82"/>
      <c r="B45" s="74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74"/>
      <c r="Q45" s="76"/>
      <c r="R45" s="79"/>
      <c r="S45" s="105"/>
      <c r="T45" s="105"/>
      <c r="U45" s="68"/>
    </row>
    <row r="46" spans="1:21">
      <c r="A46" s="82"/>
      <c r="B46" s="7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74"/>
      <c r="Q46" s="76"/>
      <c r="R46" s="79"/>
      <c r="S46" s="105"/>
      <c r="T46" s="105"/>
      <c r="U46" s="68"/>
    </row>
    <row r="47" spans="1:21">
      <c r="A47" s="82"/>
      <c r="B47" s="74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74"/>
      <c r="Q47" s="76"/>
      <c r="R47" s="79"/>
      <c r="S47" s="105"/>
      <c r="T47" s="105"/>
      <c r="U47" s="68"/>
    </row>
    <row r="48" spans="1:21">
      <c r="A48" s="82"/>
      <c r="B48" s="7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74"/>
      <c r="Q48" s="76"/>
      <c r="R48" s="79"/>
      <c r="S48" s="105"/>
      <c r="T48" s="105"/>
      <c r="U48" s="68"/>
    </row>
    <row r="49" spans="1:21">
      <c r="A49" s="82"/>
      <c r="B49" s="7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74"/>
      <c r="Q49" s="76"/>
      <c r="R49" s="79"/>
      <c r="S49" s="105"/>
      <c r="T49" s="105"/>
      <c r="U49" s="68"/>
    </row>
    <row r="50" spans="1:21">
      <c r="A50" s="82"/>
      <c r="B50" s="7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74"/>
      <c r="Q50" s="76"/>
      <c r="R50" s="79"/>
      <c r="S50" s="105"/>
      <c r="T50" s="105"/>
      <c r="U50" s="68"/>
    </row>
    <row r="51" spans="1:21">
      <c r="A51" s="82"/>
      <c r="B51" s="7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74"/>
      <c r="Q51" s="76"/>
      <c r="R51" s="79"/>
      <c r="S51" s="105"/>
      <c r="T51" s="105"/>
      <c r="U51" s="68"/>
    </row>
    <row r="52" spans="1:21">
      <c r="A52" s="82"/>
      <c r="B52" s="74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74"/>
      <c r="Q52" s="76"/>
      <c r="R52" s="79"/>
      <c r="S52" s="105"/>
      <c r="T52" s="105"/>
      <c r="U52" s="68"/>
    </row>
    <row r="53" spans="1:21">
      <c r="A53" s="82"/>
      <c r="B53" s="7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74"/>
      <c r="Q53" s="76"/>
      <c r="R53" s="79"/>
      <c r="S53" s="105"/>
      <c r="T53" s="105"/>
      <c r="U53" s="68"/>
    </row>
    <row r="54" spans="1:21">
      <c r="A54" s="82"/>
      <c r="B54" s="74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74"/>
      <c r="Q54" s="76"/>
      <c r="R54" s="79"/>
      <c r="S54" s="105"/>
      <c r="T54" s="105"/>
      <c r="U54" s="68"/>
    </row>
    <row r="55" spans="1:21" ht="15.75" thickBot="1">
      <c r="A55" s="87"/>
      <c r="B55" s="7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75"/>
      <c r="Q55" s="77"/>
      <c r="R55" s="80"/>
      <c r="S55" s="106"/>
      <c r="T55" s="106"/>
      <c r="U55" s="69"/>
    </row>
    <row r="56" spans="1:21">
      <c r="A56" s="89" t="s">
        <v>22</v>
      </c>
      <c r="B56" s="73">
        <v>0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>
        <f>SUM(N56:N72)</f>
        <v>0</v>
      </c>
      <c r="Q56" s="73">
        <f>B56-P56</f>
        <v>0</v>
      </c>
      <c r="R56" s="78" t="e">
        <f t="shared" ref="R56" si="6">P56/(SUM(L56:L72))</f>
        <v>#DIV/0!</v>
      </c>
      <c r="S56" s="104">
        <f t="shared" ref="S56" si="7">SUMIF(E56:E72,"PUBLICA",N56:N72)</f>
        <v>0</v>
      </c>
      <c r="T56" s="104">
        <f t="shared" ref="T56" si="8">SUMIF(E56:E72,"PRIVADA",N56:N72)</f>
        <v>0</v>
      </c>
      <c r="U56" s="67"/>
    </row>
    <row r="57" spans="1:21">
      <c r="A57" s="82"/>
      <c r="B57" s="74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74"/>
      <c r="Q57" s="76"/>
      <c r="R57" s="79"/>
      <c r="S57" s="105"/>
      <c r="T57" s="105"/>
      <c r="U57" s="68"/>
    </row>
    <row r="58" spans="1:21">
      <c r="A58" s="82"/>
      <c r="B58" s="74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74"/>
      <c r="Q58" s="76"/>
      <c r="R58" s="79"/>
      <c r="S58" s="105"/>
      <c r="T58" s="105"/>
      <c r="U58" s="68"/>
    </row>
    <row r="59" spans="1:21">
      <c r="A59" s="82"/>
      <c r="B59" s="74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74"/>
      <c r="Q59" s="76"/>
      <c r="R59" s="79"/>
      <c r="S59" s="105"/>
      <c r="T59" s="105"/>
      <c r="U59" s="68"/>
    </row>
    <row r="60" spans="1:21">
      <c r="A60" s="82"/>
      <c r="B60" s="74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74"/>
      <c r="Q60" s="76"/>
      <c r="R60" s="79"/>
      <c r="S60" s="105"/>
      <c r="T60" s="105"/>
      <c r="U60" s="68"/>
    </row>
    <row r="61" spans="1:21">
      <c r="A61" s="82"/>
      <c r="B61" s="74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74"/>
      <c r="Q61" s="76"/>
      <c r="R61" s="79"/>
      <c r="S61" s="105"/>
      <c r="T61" s="105"/>
      <c r="U61" s="68"/>
    </row>
    <row r="62" spans="1:21">
      <c r="A62" s="82"/>
      <c r="B62" s="74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74"/>
      <c r="Q62" s="76"/>
      <c r="R62" s="79"/>
      <c r="S62" s="105"/>
      <c r="T62" s="105"/>
      <c r="U62" s="68"/>
    </row>
    <row r="63" spans="1:21">
      <c r="A63" s="82"/>
      <c r="B63" s="74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74"/>
      <c r="Q63" s="76"/>
      <c r="R63" s="79"/>
      <c r="S63" s="105"/>
      <c r="T63" s="105"/>
      <c r="U63" s="68"/>
    </row>
    <row r="64" spans="1:21">
      <c r="A64" s="82"/>
      <c r="B64" s="74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74"/>
      <c r="Q64" s="76"/>
      <c r="R64" s="79"/>
      <c r="S64" s="105"/>
      <c r="T64" s="105"/>
      <c r="U64" s="68"/>
    </row>
    <row r="65" spans="1:21">
      <c r="A65" s="82"/>
      <c r="B65" s="74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74"/>
      <c r="Q65" s="76"/>
      <c r="R65" s="79"/>
      <c r="S65" s="105"/>
      <c r="T65" s="105"/>
      <c r="U65" s="68"/>
    </row>
    <row r="66" spans="1:21">
      <c r="A66" s="82"/>
      <c r="B66" s="74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74"/>
      <c r="Q66" s="76"/>
      <c r="R66" s="79"/>
      <c r="S66" s="105"/>
      <c r="T66" s="105"/>
      <c r="U66" s="68"/>
    </row>
    <row r="67" spans="1:21">
      <c r="A67" s="82"/>
      <c r="B67" s="74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74"/>
      <c r="Q67" s="76"/>
      <c r="R67" s="79"/>
      <c r="S67" s="105"/>
      <c r="T67" s="105"/>
      <c r="U67" s="68"/>
    </row>
    <row r="68" spans="1:21">
      <c r="A68" s="82"/>
      <c r="B68" s="74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74"/>
      <c r="Q68" s="76"/>
      <c r="R68" s="79"/>
      <c r="S68" s="105"/>
      <c r="T68" s="105"/>
      <c r="U68" s="68"/>
    </row>
    <row r="69" spans="1:21">
      <c r="A69" s="82"/>
      <c r="B69" s="74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74"/>
      <c r="Q69" s="76"/>
      <c r="R69" s="79"/>
      <c r="S69" s="105"/>
      <c r="T69" s="105"/>
      <c r="U69" s="68"/>
    </row>
    <row r="70" spans="1:21">
      <c r="A70" s="82"/>
      <c r="B70" s="74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74"/>
      <c r="Q70" s="76"/>
      <c r="R70" s="79"/>
      <c r="S70" s="105"/>
      <c r="T70" s="105"/>
      <c r="U70" s="68"/>
    </row>
    <row r="71" spans="1:21">
      <c r="A71" s="82"/>
      <c r="B71" s="74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74"/>
      <c r="Q71" s="76"/>
      <c r="R71" s="79"/>
      <c r="S71" s="105"/>
      <c r="T71" s="105"/>
      <c r="U71" s="68"/>
    </row>
    <row r="72" spans="1:21" ht="15.75" thickBot="1">
      <c r="A72" s="87"/>
      <c r="B72" s="7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75"/>
      <c r="Q72" s="77"/>
      <c r="R72" s="80"/>
      <c r="S72" s="106"/>
      <c r="T72" s="106"/>
      <c r="U72" s="69"/>
    </row>
    <row r="73" spans="1:21">
      <c r="A73" s="81" t="s">
        <v>26</v>
      </c>
      <c r="B73" s="84">
        <v>0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84">
        <f>SUM(N73:N89)</f>
        <v>0</v>
      </c>
      <c r="Q73" s="84">
        <f>B73-P73</f>
        <v>0</v>
      </c>
      <c r="R73" s="78" t="e">
        <f t="shared" ref="R73" si="9">P73/(SUM(L73:L89))</f>
        <v>#DIV/0!</v>
      </c>
      <c r="S73" s="104">
        <f t="shared" ref="S73" si="10">SUMIF(E73:E89,"PUBLICA",N73:N89)</f>
        <v>0</v>
      </c>
      <c r="T73" s="104">
        <f t="shared" ref="T73" si="11">SUMIF(E73:E89,"PRIVADA",N73:N89)</f>
        <v>0</v>
      </c>
      <c r="U73" s="67"/>
    </row>
    <row r="74" spans="1:21">
      <c r="A74" s="82"/>
      <c r="B74" s="74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74"/>
      <c r="Q74" s="76"/>
      <c r="R74" s="79"/>
      <c r="S74" s="105"/>
      <c r="T74" s="105"/>
      <c r="U74" s="68"/>
    </row>
    <row r="75" spans="1:21">
      <c r="A75" s="82"/>
      <c r="B75" s="74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74"/>
      <c r="Q75" s="76"/>
      <c r="R75" s="79"/>
      <c r="S75" s="105"/>
      <c r="T75" s="105"/>
      <c r="U75" s="68"/>
    </row>
    <row r="76" spans="1:21">
      <c r="A76" s="82"/>
      <c r="B76" s="74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74"/>
      <c r="Q76" s="76"/>
      <c r="R76" s="79"/>
      <c r="S76" s="105"/>
      <c r="T76" s="105"/>
      <c r="U76" s="68"/>
    </row>
    <row r="77" spans="1:21">
      <c r="A77" s="82"/>
      <c r="B77" s="74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74"/>
      <c r="Q77" s="76"/>
      <c r="R77" s="79"/>
      <c r="S77" s="105"/>
      <c r="T77" s="105"/>
      <c r="U77" s="68"/>
    </row>
    <row r="78" spans="1:21">
      <c r="A78" s="82"/>
      <c r="B78" s="74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74"/>
      <c r="Q78" s="76"/>
      <c r="R78" s="79"/>
      <c r="S78" s="105"/>
      <c r="T78" s="105"/>
      <c r="U78" s="68"/>
    </row>
    <row r="79" spans="1:21">
      <c r="A79" s="82"/>
      <c r="B79" s="74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74"/>
      <c r="Q79" s="76"/>
      <c r="R79" s="79"/>
      <c r="S79" s="105"/>
      <c r="T79" s="105"/>
      <c r="U79" s="68"/>
    </row>
    <row r="80" spans="1:21">
      <c r="A80" s="82"/>
      <c r="B80" s="74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74"/>
      <c r="Q80" s="76"/>
      <c r="R80" s="79"/>
      <c r="S80" s="105"/>
      <c r="T80" s="105"/>
      <c r="U80" s="68"/>
    </row>
    <row r="81" spans="1:21">
      <c r="A81" s="82"/>
      <c r="B81" s="74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74"/>
      <c r="Q81" s="76"/>
      <c r="R81" s="79"/>
      <c r="S81" s="105"/>
      <c r="T81" s="105"/>
      <c r="U81" s="68"/>
    </row>
    <row r="82" spans="1:21">
      <c r="A82" s="82"/>
      <c r="B82" s="74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74"/>
      <c r="Q82" s="76"/>
      <c r="R82" s="79"/>
      <c r="S82" s="105"/>
      <c r="T82" s="105"/>
      <c r="U82" s="68"/>
    </row>
    <row r="83" spans="1:21">
      <c r="A83" s="82"/>
      <c r="B83" s="74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74"/>
      <c r="Q83" s="76"/>
      <c r="R83" s="79"/>
      <c r="S83" s="105"/>
      <c r="T83" s="105"/>
      <c r="U83" s="68"/>
    </row>
    <row r="84" spans="1:21">
      <c r="A84" s="82"/>
      <c r="B84" s="74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74"/>
      <c r="Q84" s="76"/>
      <c r="R84" s="79"/>
      <c r="S84" s="105"/>
      <c r="T84" s="105"/>
      <c r="U84" s="68"/>
    </row>
    <row r="85" spans="1:21">
      <c r="A85" s="82"/>
      <c r="B85" s="74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74"/>
      <c r="Q85" s="76"/>
      <c r="R85" s="79"/>
      <c r="S85" s="105"/>
      <c r="T85" s="105"/>
      <c r="U85" s="68"/>
    </row>
    <row r="86" spans="1:21">
      <c r="A86" s="82"/>
      <c r="B86" s="74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74"/>
      <c r="Q86" s="76"/>
      <c r="R86" s="79"/>
      <c r="S86" s="105"/>
      <c r="T86" s="105"/>
      <c r="U86" s="68"/>
    </row>
    <row r="87" spans="1:21">
      <c r="A87" s="82"/>
      <c r="B87" s="74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74"/>
      <c r="Q87" s="76"/>
      <c r="R87" s="79"/>
      <c r="S87" s="105"/>
      <c r="T87" s="105"/>
      <c r="U87" s="68"/>
    </row>
    <row r="88" spans="1:21">
      <c r="A88" s="82"/>
      <c r="B88" s="74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74"/>
      <c r="Q88" s="76"/>
      <c r="R88" s="79"/>
      <c r="S88" s="105"/>
      <c r="T88" s="105"/>
      <c r="U88" s="68"/>
    </row>
    <row r="89" spans="1:21" ht="15.75" thickBot="1">
      <c r="A89" s="83"/>
      <c r="B89" s="85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85"/>
      <c r="Q89" s="86"/>
      <c r="R89" s="80"/>
      <c r="S89" s="106"/>
      <c r="T89" s="106"/>
      <c r="U89" s="69"/>
    </row>
    <row r="90" spans="1:21">
      <c r="A90" s="89" t="s">
        <v>27</v>
      </c>
      <c r="B90" s="73">
        <v>0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73">
        <f>SUM(N90:N106)</f>
        <v>0</v>
      </c>
      <c r="Q90" s="73">
        <f>B90-P90</f>
        <v>0</v>
      </c>
      <c r="R90" s="78" t="e">
        <f t="shared" ref="R90" si="12">P90/(SUM(L90:L106))</f>
        <v>#DIV/0!</v>
      </c>
      <c r="S90" s="104">
        <f t="shared" ref="S90" si="13">SUMIF(E90:E106,"PUBLICA",N90:N106)</f>
        <v>0</v>
      </c>
      <c r="T90" s="104">
        <f t="shared" ref="T90" si="14">SUMIF(E90:E106,"PRIVADA",N90:N106)</f>
        <v>0</v>
      </c>
      <c r="U90" s="67"/>
    </row>
    <row r="91" spans="1:21">
      <c r="A91" s="82"/>
      <c r="B91" s="74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74"/>
      <c r="Q91" s="76"/>
      <c r="R91" s="79"/>
      <c r="S91" s="105"/>
      <c r="T91" s="105"/>
      <c r="U91" s="68"/>
    </row>
    <row r="92" spans="1:21">
      <c r="A92" s="82"/>
      <c r="B92" s="74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74"/>
      <c r="Q92" s="76"/>
      <c r="R92" s="79"/>
      <c r="S92" s="105"/>
      <c r="T92" s="105"/>
      <c r="U92" s="68"/>
    </row>
    <row r="93" spans="1:21">
      <c r="A93" s="82"/>
      <c r="B93" s="74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74"/>
      <c r="Q93" s="76"/>
      <c r="R93" s="79"/>
      <c r="S93" s="105"/>
      <c r="T93" s="105"/>
      <c r="U93" s="68"/>
    </row>
    <row r="94" spans="1:21">
      <c r="A94" s="82"/>
      <c r="B94" s="74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74"/>
      <c r="Q94" s="76"/>
      <c r="R94" s="79"/>
      <c r="S94" s="105"/>
      <c r="T94" s="105"/>
      <c r="U94" s="68"/>
    </row>
    <row r="95" spans="1:21">
      <c r="A95" s="82"/>
      <c r="B95" s="74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74"/>
      <c r="Q95" s="76"/>
      <c r="R95" s="79"/>
      <c r="S95" s="105"/>
      <c r="T95" s="105"/>
      <c r="U95" s="68"/>
    </row>
    <row r="96" spans="1:21">
      <c r="A96" s="82"/>
      <c r="B96" s="74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74"/>
      <c r="Q96" s="76"/>
      <c r="R96" s="79"/>
      <c r="S96" s="105"/>
      <c r="T96" s="105"/>
      <c r="U96" s="68"/>
    </row>
    <row r="97" spans="1:21">
      <c r="A97" s="82"/>
      <c r="B97" s="74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74"/>
      <c r="Q97" s="76"/>
      <c r="R97" s="79"/>
      <c r="S97" s="105"/>
      <c r="T97" s="105"/>
      <c r="U97" s="68"/>
    </row>
    <row r="98" spans="1:21">
      <c r="A98" s="82"/>
      <c r="B98" s="74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74"/>
      <c r="Q98" s="76"/>
      <c r="R98" s="79"/>
      <c r="S98" s="105"/>
      <c r="T98" s="105"/>
      <c r="U98" s="68"/>
    </row>
    <row r="99" spans="1:21">
      <c r="A99" s="82"/>
      <c r="B99" s="74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74"/>
      <c r="Q99" s="76"/>
      <c r="R99" s="79"/>
      <c r="S99" s="105"/>
      <c r="T99" s="105"/>
      <c r="U99" s="68"/>
    </row>
    <row r="100" spans="1:21">
      <c r="A100" s="82"/>
      <c r="B100" s="74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74"/>
      <c r="Q100" s="76"/>
      <c r="R100" s="79"/>
      <c r="S100" s="105"/>
      <c r="T100" s="105"/>
      <c r="U100" s="68"/>
    </row>
    <row r="101" spans="1:21">
      <c r="A101" s="82"/>
      <c r="B101" s="74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74"/>
      <c r="Q101" s="76"/>
      <c r="R101" s="79"/>
      <c r="S101" s="105"/>
      <c r="T101" s="105"/>
      <c r="U101" s="68"/>
    </row>
    <row r="102" spans="1:21">
      <c r="A102" s="82"/>
      <c r="B102" s="74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74"/>
      <c r="Q102" s="76"/>
      <c r="R102" s="79"/>
      <c r="S102" s="105"/>
      <c r="T102" s="105"/>
      <c r="U102" s="68"/>
    </row>
    <row r="103" spans="1:21">
      <c r="A103" s="82"/>
      <c r="B103" s="74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74"/>
      <c r="Q103" s="76"/>
      <c r="R103" s="79"/>
      <c r="S103" s="105"/>
      <c r="T103" s="105"/>
      <c r="U103" s="68"/>
    </row>
    <row r="104" spans="1:21">
      <c r="A104" s="82"/>
      <c r="B104" s="74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74"/>
      <c r="Q104" s="76"/>
      <c r="R104" s="79"/>
      <c r="S104" s="105"/>
      <c r="T104" s="105"/>
      <c r="U104" s="68"/>
    </row>
    <row r="105" spans="1:21">
      <c r="A105" s="82"/>
      <c r="B105" s="74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74"/>
      <c r="Q105" s="76"/>
      <c r="R105" s="79"/>
      <c r="S105" s="105"/>
      <c r="T105" s="105"/>
      <c r="U105" s="68"/>
    </row>
    <row r="106" spans="1:21" ht="15.75" thickBot="1">
      <c r="A106" s="87"/>
      <c r="B106" s="7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75"/>
      <c r="Q106" s="77"/>
      <c r="R106" s="80"/>
      <c r="S106" s="106"/>
      <c r="T106" s="106"/>
      <c r="U106" s="69"/>
    </row>
    <row r="107" spans="1:21">
      <c r="A107" s="81" t="s">
        <v>30</v>
      </c>
      <c r="B107" s="84">
        <v>0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84">
        <f>SUM(N107:N123)</f>
        <v>0</v>
      </c>
      <c r="Q107" s="84">
        <f>B107-P107</f>
        <v>0</v>
      </c>
      <c r="R107" s="78" t="e">
        <f t="shared" ref="R107" si="15">P107/(SUM(L107:L123))</f>
        <v>#DIV/0!</v>
      </c>
      <c r="S107" s="104">
        <f t="shared" ref="S107" si="16">SUMIF(E107:E123,"PUBLICA",N107:N123)</f>
        <v>0</v>
      </c>
      <c r="T107" s="104">
        <f t="shared" ref="T107" si="17">SUMIF(E107:E123,"PRIVADA",N107:N123)</f>
        <v>0</v>
      </c>
      <c r="U107" s="67"/>
    </row>
    <row r="108" spans="1:21">
      <c r="A108" s="82"/>
      <c r="B108" s="74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74"/>
      <c r="Q108" s="76"/>
      <c r="R108" s="79"/>
      <c r="S108" s="105"/>
      <c r="T108" s="105"/>
      <c r="U108" s="68"/>
    </row>
    <row r="109" spans="1:21">
      <c r="A109" s="82"/>
      <c r="B109" s="74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74"/>
      <c r="Q109" s="76"/>
      <c r="R109" s="79"/>
      <c r="S109" s="105"/>
      <c r="T109" s="105"/>
      <c r="U109" s="68"/>
    </row>
    <row r="110" spans="1:21">
      <c r="A110" s="82"/>
      <c r="B110" s="74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74"/>
      <c r="Q110" s="76"/>
      <c r="R110" s="79"/>
      <c r="S110" s="105"/>
      <c r="T110" s="105"/>
      <c r="U110" s="68"/>
    </row>
    <row r="111" spans="1:21">
      <c r="A111" s="82"/>
      <c r="B111" s="74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74"/>
      <c r="Q111" s="76"/>
      <c r="R111" s="79"/>
      <c r="S111" s="105"/>
      <c r="T111" s="105"/>
      <c r="U111" s="68"/>
    </row>
    <row r="112" spans="1:21">
      <c r="A112" s="82"/>
      <c r="B112" s="74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74"/>
      <c r="Q112" s="76"/>
      <c r="R112" s="79"/>
      <c r="S112" s="105"/>
      <c r="T112" s="105"/>
      <c r="U112" s="68"/>
    </row>
    <row r="113" spans="1:21">
      <c r="A113" s="82"/>
      <c r="B113" s="74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74"/>
      <c r="Q113" s="76"/>
      <c r="R113" s="79"/>
      <c r="S113" s="105"/>
      <c r="T113" s="105"/>
      <c r="U113" s="68"/>
    </row>
    <row r="114" spans="1:21">
      <c r="A114" s="82"/>
      <c r="B114" s="74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74"/>
      <c r="Q114" s="76"/>
      <c r="R114" s="79"/>
      <c r="S114" s="105"/>
      <c r="T114" s="105"/>
      <c r="U114" s="68"/>
    </row>
    <row r="115" spans="1:21">
      <c r="A115" s="82"/>
      <c r="B115" s="74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74"/>
      <c r="Q115" s="76"/>
      <c r="R115" s="79"/>
      <c r="S115" s="105"/>
      <c r="T115" s="105"/>
      <c r="U115" s="68"/>
    </row>
    <row r="116" spans="1:21">
      <c r="A116" s="82"/>
      <c r="B116" s="74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74"/>
      <c r="Q116" s="76"/>
      <c r="R116" s="79"/>
      <c r="S116" s="105"/>
      <c r="T116" s="105"/>
      <c r="U116" s="68"/>
    </row>
    <row r="117" spans="1:21">
      <c r="A117" s="82"/>
      <c r="B117" s="74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74"/>
      <c r="Q117" s="76"/>
      <c r="R117" s="79"/>
      <c r="S117" s="105"/>
      <c r="T117" s="105"/>
      <c r="U117" s="68"/>
    </row>
    <row r="118" spans="1:21">
      <c r="A118" s="82"/>
      <c r="B118" s="74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74"/>
      <c r="Q118" s="76"/>
      <c r="R118" s="79"/>
      <c r="S118" s="105"/>
      <c r="T118" s="105"/>
      <c r="U118" s="68"/>
    </row>
    <row r="119" spans="1:21">
      <c r="A119" s="82"/>
      <c r="B119" s="74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74"/>
      <c r="Q119" s="76"/>
      <c r="R119" s="79"/>
      <c r="S119" s="105"/>
      <c r="T119" s="105"/>
      <c r="U119" s="68"/>
    </row>
    <row r="120" spans="1:21">
      <c r="A120" s="82"/>
      <c r="B120" s="74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74"/>
      <c r="Q120" s="76"/>
      <c r="R120" s="79"/>
      <c r="S120" s="105"/>
      <c r="T120" s="105"/>
      <c r="U120" s="68"/>
    </row>
    <row r="121" spans="1:21">
      <c r="A121" s="82"/>
      <c r="B121" s="74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74"/>
      <c r="Q121" s="76"/>
      <c r="R121" s="79"/>
      <c r="S121" s="105"/>
      <c r="T121" s="105"/>
      <c r="U121" s="68"/>
    </row>
    <row r="122" spans="1:21">
      <c r="A122" s="82"/>
      <c r="B122" s="74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74"/>
      <c r="Q122" s="76"/>
      <c r="R122" s="79"/>
      <c r="S122" s="105"/>
      <c r="T122" s="105"/>
      <c r="U122" s="68"/>
    </row>
    <row r="123" spans="1:21" ht="15.75" thickBot="1">
      <c r="A123" s="83"/>
      <c r="B123" s="8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85"/>
      <c r="Q123" s="86"/>
      <c r="R123" s="80"/>
      <c r="S123" s="106"/>
      <c r="T123" s="106"/>
      <c r="U123" s="69"/>
    </row>
    <row r="124" spans="1:21">
      <c r="A124" s="89" t="s">
        <v>28</v>
      </c>
      <c r="B124" s="73">
        <v>0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73">
        <f>SUM(N124:N140)</f>
        <v>0</v>
      </c>
      <c r="Q124" s="73">
        <f>B124-P124</f>
        <v>0</v>
      </c>
      <c r="R124" s="78" t="e">
        <f t="shared" ref="R124" si="18">P124/(SUM(L124:L140))</f>
        <v>#DIV/0!</v>
      </c>
      <c r="S124" s="104">
        <f t="shared" ref="S124" si="19">SUMIF(E124:E140,"PUBLICA",N124:N140)</f>
        <v>0</v>
      </c>
      <c r="T124" s="104">
        <f t="shared" ref="T124" si="20">SUMIF(E124:E140,"PRIVADA",N124:N140)</f>
        <v>0</v>
      </c>
      <c r="U124" s="67"/>
    </row>
    <row r="125" spans="1:21">
      <c r="A125" s="82"/>
      <c r="B125" s="74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74"/>
      <c r="Q125" s="76"/>
      <c r="R125" s="79"/>
      <c r="S125" s="105"/>
      <c r="T125" s="105"/>
      <c r="U125" s="68"/>
    </row>
    <row r="126" spans="1:21">
      <c r="A126" s="82"/>
      <c r="B126" s="74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74"/>
      <c r="Q126" s="76"/>
      <c r="R126" s="79"/>
      <c r="S126" s="105"/>
      <c r="T126" s="105"/>
      <c r="U126" s="68"/>
    </row>
    <row r="127" spans="1:21">
      <c r="A127" s="82"/>
      <c r="B127" s="74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74"/>
      <c r="Q127" s="76"/>
      <c r="R127" s="79"/>
      <c r="S127" s="105"/>
      <c r="T127" s="105"/>
      <c r="U127" s="68"/>
    </row>
    <row r="128" spans="1:21">
      <c r="A128" s="82"/>
      <c r="B128" s="74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74"/>
      <c r="Q128" s="76"/>
      <c r="R128" s="79"/>
      <c r="S128" s="105"/>
      <c r="T128" s="105"/>
      <c r="U128" s="68"/>
    </row>
    <row r="129" spans="1:21">
      <c r="A129" s="82"/>
      <c r="B129" s="74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74"/>
      <c r="Q129" s="76"/>
      <c r="R129" s="79"/>
      <c r="S129" s="105"/>
      <c r="T129" s="105"/>
      <c r="U129" s="68"/>
    </row>
    <row r="130" spans="1:21">
      <c r="A130" s="82"/>
      <c r="B130" s="74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74"/>
      <c r="Q130" s="76"/>
      <c r="R130" s="79"/>
      <c r="S130" s="105"/>
      <c r="T130" s="105"/>
      <c r="U130" s="68"/>
    </row>
    <row r="131" spans="1:21">
      <c r="A131" s="82"/>
      <c r="B131" s="74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74"/>
      <c r="Q131" s="76"/>
      <c r="R131" s="79"/>
      <c r="S131" s="105"/>
      <c r="T131" s="105"/>
      <c r="U131" s="68"/>
    </row>
    <row r="132" spans="1:21">
      <c r="A132" s="82"/>
      <c r="B132" s="74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74"/>
      <c r="Q132" s="76"/>
      <c r="R132" s="79"/>
      <c r="S132" s="105"/>
      <c r="T132" s="105"/>
      <c r="U132" s="68"/>
    </row>
    <row r="133" spans="1:21">
      <c r="A133" s="82"/>
      <c r="B133" s="74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74"/>
      <c r="Q133" s="76"/>
      <c r="R133" s="79"/>
      <c r="S133" s="105"/>
      <c r="T133" s="105"/>
      <c r="U133" s="68"/>
    </row>
    <row r="134" spans="1:21">
      <c r="A134" s="82"/>
      <c r="B134" s="74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74"/>
      <c r="Q134" s="76"/>
      <c r="R134" s="79"/>
      <c r="S134" s="105"/>
      <c r="T134" s="105"/>
      <c r="U134" s="68"/>
    </row>
    <row r="135" spans="1:21">
      <c r="A135" s="82"/>
      <c r="B135" s="74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74"/>
      <c r="Q135" s="76"/>
      <c r="R135" s="79"/>
      <c r="S135" s="105"/>
      <c r="T135" s="105"/>
      <c r="U135" s="68"/>
    </row>
    <row r="136" spans="1:21">
      <c r="A136" s="82"/>
      <c r="B136" s="74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74"/>
      <c r="Q136" s="76"/>
      <c r="R136" s="79"/>
      <c r="S136" s="105"/>
      <c r="T136" s="105"/>
      <c r="U136" s="68"/>
    </row>
    <row r="137" spans="1:21">
      <c r="A137" s="82"/>
      <c r="B137" s="74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74"/>
      <c r="Q137" s="76"/>
      <c r="R137" s="79"/>
      <c r="S137" s="105"/>
      <c r="T137" s="105"/>
      <c r="U137" s="68"/>
    </row>
    <row r="138" spans="1:21">
      <c r="A138" s="82"/>
      <c r="B138" s="74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74"/>
      <c r="Q138" s="76"/>
      <c r="R138" s="79"/>
      <c r="S138" s="105"/>
      <c r="T138" s="105"/>
      <c r="U138" s="68"/>
    </row>
    <row r="139" spans="1:21">
      <c r="A139" s="82"/>
      <c r="B139" s="74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74"/>
      <c r="Q139" s="76"/>
      <c r="R139" s="79"/>
      <c r="S139" s="105"/>
      <c r="T139" s="105"/>
      <c r="U139" s="68"/>
    </row>
    <row r="140" spans="1:21" ht="15.75" thickBot="1">
      <c r="A140" s="87"/>
      <c r="B140" s="7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75"/>
      <c r="Q140" s="77"/>
      <c r="R140" s="80"/>
      <c r="S140" s="106"/>
      <c r="T140" s="106"/>
      <c r="U140" s="69"/>
    </row>
    <row r="141" spans="1:21">
      <c r="A141" s="81" t="s">
        <v>32</v>
      </c>
      <c r="B141" s="84">
        <v>0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84">
        <f>SUM(N141:N157)</f>
        <v>0</v>
      </c>
      <c r="Q141" s="84">
        <f>B141-P141</f>
        <v>0</v>
      </c>
      <c r="R141" s="78" t="e">
        <f t="shared" ref="R141" si="21">P141/(SUM(L141:L157))</f>
        <v>#DIV/0!</v>
      </c>
      <c r="S141" s="104">
        <f t="shared" ref="S141" si="22">SUMIF(E141:E157,"PUBLICA",N141:N157)</f>
        <v>0</v>
      </c>
      <c r="T141" s="104">
        <f t="shared" ref="T141" si="23">SUMIF(E141:E157,"PRIVADA",N141:N157)</f>
        <v>0</v>
      </c>
      <c r="U141" s="67"/>
    </row>
    <row r="142" spans="1:21">
      <c r="A142" s="82"/>
      <c r="B142" s="74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74"/>
      <c r="Q142" s="76"/>
      <c r="R142" s="79"/>
      <c r="S142" s="105"/>
      <c r="T142" s="105"/>
      <c r="U142" s="68"/>
    </row>
    <row r="143" spans="1:21">
      <c r="A143" s="82"/>
      <c r="B143" s="74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74"/>
      <c r="Q143" s="76"/>
      <c r="R143" s="79"/>
      <c r="S143" s="105"/>
      <c r="T143" s="105"/>
      <c r="U143" s="68"/>
    </row>
    <row r="144" spans="1:21">
      <c r="A144" s="82"/>
      <c r="B144" s="74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74"/>
      <c r="Q144" s="76"/>
      <c r="R144" s="79"/>
      <c r="S144" s="105"/>
      <c r="T144" s="105"/>
      <c r="U144" s="68"/>
    </row>
    <row r="145" spans="1:21">
      <c r="A145" s="82"/>
      <c r="B145" s="74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74"/>
      <c r="Q145" s="76"/>
      <c r="R145" s="79"/>
      <c r="S145" s="105"/>
      <c r="T145" s="105"/>
      <c r="U145" s="68"/>
    </row>
    <row r="146" spans="1:21">
      <c r="A146" s="82"/>
      <c r="B146" s="74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74"/>
      <c r="Q146" s="76"/>
      <c r="R146" s="79"/>
      <c r="S146" s="105"/>
      <c r="T146" s="105"/>
      <c r="U146" s="68"/>
    </row>
    <row r="147" spans="1:21">
      <c r="A147" s="82"/>
      <c r="B147" s="74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74"/>
      <c r="Q147" s="76"/>
      <c r="R147" s="79"/>
      <c r="S147" s="105"/>
      <c r="T147" s="105"/>
      <c r="U147" s="68"/>
    </row>
    <row r="148" spans="1:21">
      <c r="A148" s="82"/>
      <c r="B148" s="74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74"/>
      <c r="Q148" s="76"/>
      <c r="R148" s="79"/>
      <c r="S148" s="105"/>
      <c r="T148" s="105"/>
      <c r="U148" s="68"/>
    </row>
    <row r="149" spans="1:21">
      <c r="A149" s="82"/>
      <c r="B149" s="74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74"/>
      <c r="Q149" s="76"/>
      <c r="R149" s="79"/>
      <c r="S149" s="105"/>
      <c r="T149" s="105"/>
      <c r="U149" s="68"/>
    </row>
    <row r="150" spans="1:21">
      <c r="A150" s="82"/>
      <c r="B150" s="74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74"/>
      <c r="Q150" s="76"/>
      <c r="R150" s="79"/>
      <c r="S150" s="105"/>
      <c r="T150" s="105"/>
      <c r="U150" s="68"/>
    </row>
    <row r="151" spans="1:21">
      <c r="A151" s="82"/>
      <c r="B151" s="74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74"/>
      <c r="Q151" s="76"/>
      <c r="R151" s="79"/>
      <c r="S151" s="105"/>
      <c r="T151" s="105"/>
      <c r="U151" s="68"/>
    </row>
    <row r="152" spans="1:21">
      <c r="A152" s="82"/>
      <c r="B152" s="74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74"/>
      <c r="Q152" s="76"/>
      <c r="R152" s="79"/>
      <c r="S152" s="105"/>
      <c r="T152" s="105"/>
      <c r="U152" s="68"/>
    </row>
    <row r="153" spans="1:21">
      <c r="A153" s="82"/>
      <c r="B153" s="74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74"/>
      <c r="Q153" s="76"/>
      <c r="R153" s="79"/>
      <c r="S153" s="105"/>
      <c r="T153" s="105"/>
      <c r="U153" s="68"/>
    </row>
    <row r="154" spans="1:21">
      <c r="A154" s="82"/>
      <c r="B154" s="74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74"/>
      <c r="Q154" s="76"/>
      <c r="R154" s="79"/>
      <c r="S154" s="105"/>
      <c r="T154" s="105"/>
      <c r="U154" s="68"/>
    </row>
    <row r="155" spans="1:21">
      <c r="A155" s="82"/>
      <c r="B155" s="74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74"/>
      <c r="Q155" s="76"/>
      <c r="R155" s="79"/>
      <c r="S155" s="105"/>
      <c r="T155" s="105"/>
      <c r="U155" s="68"/>
    </row>
    <row r="156" spans="1:21">
      <c r="A156" s="82"/>
      <c r="B156" s="74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74"/>
      <c r="Q156" s="76"/>
      <c r="R156" s="79"/>
      <c r="S156" s="105"/>
      <c r="T156" s="105"/>
      <c r="U156" s="68"/>
    </row>
    <row r="157" spans="1:21" ht="15.75" thickBot="1">
      <c r="A157" s="83"/>
      <c r="B157" s="85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85"/>
      <c r="Q157" s="86"/>
      <c r="R157" s="80"/>
      <c r="S157" s="106"/>
      <c r="T157" s="106"/>
      <c r="U157" s="69"/>
    </row>
    <row r="158" spans="1:21">
      <c r="A158" s="89" t="s">
        <v>33</v>
      </c>
      <c r="B158" s="73">
        <v>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73">
        <f>SUM(N158:N174)</f>
        <v>0</v>
      </c>
      <c r="Q158" s="73">
        <f>B158-P158</f>
        <v>0</v>
      </c>
      <c r="R158" s="78" t="e">
        <f t="shared" ref="R158" si="24">P158/(SUM(L158:L174))</f>
        <v>#DIV/0!</v>
      </c>
      <c r="S158" s="104">
        <f t="shared" ref="S158" si="25">SUMIF(E158:E174,"PUBLICA",N158:N174)</f>
        <v>0</v>
      </c>
      <c r="T158" s="104">
        <f t="shared" ref="T158" si="26">SUMIF(E158:E174,"PRIVADA",N158:N174)</f>
        <v>0</v>
      </c>
      <c r="U158" s="67"/>
    </row>
    <row r="159" spans="1:21">
      <c r="A159" s="82"/>
      <c r="B159" s="74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74"/>
      <c r="Q159" s="76"/>
      <c r="R159" s="79"/>
      <c r="S159" s="105"/>
      <c r="T159" s="105"/>
      <c r="U159" s="68"/>
    </row>
    <row r="160" spans="1:21">
      <c r="A160" s="82"/>
      <c r="B160" s="74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74"/>
      <c r="Q160" s="76"/>
      <c r="R160" s="79"/>
      <c r="S160" s="105"/>
      <c r="T160" s="105"/>
      <c r="U160" s="68"/>
    </row>
    <row r="161" spans="1:21">
      <c r="A161" s="82"/>
      <c r="B161" s="74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74"/>
      <c r="Q161" s="76"/>
      <c r="R161" s="79"/>
      <c r="S161" s="105"/>
      <c r="T161" s="105"/>
      <c r="U161" s="68"/>
    </row>
    <row r="162" spans="1:21">
      <c r="A162" s="82"/>
      <c r="B162" s="74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74"/>
      <c r="Q162" s="76"/>
      <c r="R162" s="79"/>
      <c r="S162" s="105"/>
      <c r="T162" s="105"/>
      <c r="U162" s="68"/>
    </row>
    <row r="163" spans="1:21">
      <c r="A163" s="82"/>
      <c r="B163" s="74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74"/>
      <c r="Q163" s="76"/>
      <c r="R163" s="79"/>
      <c r="S163" s="105"/>
      <c r="T163" s="105"/>
      <c r="U163" s="68"/>
    </row>
    <row r="164" spans="1:21">
      <c r="A164" s="82"/>
      <c r="B164" s="74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74"/>
      <c r="Q164" s="76"/>
      <c r="R164" s="79"/>
      <c r="S164" s="105"/>
      <c r="T164" s="105"/>
      <c r="U164" s="68"/>
    </row>
    <row r="165" spans="1:21">
      <c r="A165" s="82"/>
      <c r="B165" s="74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74"/>
      <c r="Q165" s="76"/>
      <c r="R165" s="79"/>
      <c r="S165" s="105"/>
      <c r="T165" s="105"/>
      <c r="U165" s="68"/>
    </row>
    <row r="166" spans="1:21">
      <c r="A166" s="82"/>
      <c r="B166" s="74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74"/>
      <c r="Q166" s="76"/>
      <c r="R166" s="79"/>
      <c r="S166" s="105"/>
      <c r="T166" s="105"/>
      <c r="U166" s="68"/>
    </row>
    <row r="167" spans="1:21">
      <c r="A167" s="82"/>
      <c r="B167" s="74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74"/>
      <c r="Q167" s="76"/>
      <c r="R167" s="79"/>
      <c r="S167" s="105"/>
      <c r="T167" s="105"/>
      <c r="U167" s="68"/>
    </row>
    <row r="168" spans="1:21">
      <c r="A168" s="82"/>
      <c r="B168" s="74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74"/>
      <c r="Q168" s="76"/>
      <c r="R168" s="79"/>
      <c r="S168" s="105"/>
      <c r="T168" s="105"/>
      <c r="U168" s="68"/>
    </row>
    <row r="169" spans="1:21">
      <c r="A169" s="82"/>
      <c r="B169" s="74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74"/>
      <c r="Q169" s="76"/>
      <c r="R169" s="79"/>
      <c r="S169" s="105"/>
      <c r="T169" s="105"/>
      <c r="U169" s="68"/>
    </row>
    <row r="170" spans="1:21">
      <c r="A170" s="82"/>
      <c r="B170" s="74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74"/>
      <c r="Q170" s="76"/>
      <c r="R170" s="79"/>
      <c r="S170" s="105"/>
      <c r="T170" s="105"/>
      <c r="U170" s="68"/>
    </row>
    <row r="171" spans="1:21">
      <c r="A171" s="82"/>
      <c r="B171" s="74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74"/>
      <c r="Q171" s="76"/>
      <c r="R171" s="79"/>
      <c r="S171" s="105"/>
      <c r="T171" s="105"/>
      <c r="U171" s="68"/>
    </row>
    <row r="172" spans="1:21">
      <c r="A172" s="82"/>
      <c r="B172" s="74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74"/>
      <c r="Q172" s="76"/>
      <c r="R172" s="79"/>
      <c r="S172" s="105"/>
      <c r="T172" s="105"/>
      <c r="U172" s="68"/>
    </row>
    <row r="173" spans="1:21">
      <c r="A173" s="82"/>
      <c r="B173" s="74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74"/>
      <c r="Q173" s="76"/>
      <c r="R173" s="79"/>
      <c r="S173" s="105"/>
      <c r="T173" s="105"/>
      <c r="U173" s="68"/>
    </row>
    <row r="174" spans="1:21" ht="15.75" thickBot="1">
      <c r="A174" s="87"/>
      <c r="B174" s="7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75"/>
      <c r="Q174" s="77"/>
      <c r="R174" s="80"/>
      <c r="S174" s="106"/>
      <c r="T174" s="106"/>
      <c r="U174" s="69"/>
    </row>
    <row r="175" spans="1:21">
      <c r="A175" s="81" t="s">
        <v>34</v>
      </c>
      <c r="B175" s="84">
        <v>0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84">
        <f>SUM(N175:N191)</f>
        <v>0</v>
      </c>
      <c r="Q175" s="84">
        <f>B175-P175</f>
        <v>0</v>
      </c>
      <c r="R175" s="78" t="e">
        <f t="shared" ref="R175" si="27">P175/(SUM(L175:L191))</f>
        <v>#DIV/0!</v>
      </c>
      <c r="S175" s="104">
        <f t="shared" ref="S175" si="28">SUMIF(E175:E191,"PUBLICA",N175:N191)</f>
        <v>0</v>
      </c>
      <c r="T175" s="104">
        <f t="shared" ref="T175" si="29">SUMIF(E175:E191,"PRIVADA",N175:N191)</f>
        <v>0</v>
      </c>
      <c r="U175" s="67"/>
    </row>
    <row r="176" spans="1:21">
      <c r="A176" s="82"/>
      <c r="B176" s="74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74"/>
      <c r="Q176" s="76"/>
      <c r="R176" s="79"/>
      <c r="S176" s="105"/>
      <c r="T176" s="105"/>
      <c r="U176" s="68"/>
    </row>
    <row r="177" spans="1:21">
      <c r="A177" s="82"/>
      <c r="B177" s="74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74"/>
      <c r="Q177" s="76"/>
      <c r="R177" s="79"/>
      <c r="S177" s="105"/>
      <c r="T177" s="105"/>
      <c r="U177" s="68"/>
    </row>
    <row r="178" spans="1:21">
      <c r="A178" s="82"/>
      <c r="B178" s="74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74"/>
      <c r="Q178" s="76"/>
      <c r="R178" s="79"/>
      <c r="S178" s="105"/>
      <c r="T178" s="105"/>
      <c r="U178" s="68"/>
    </row>
    <row r="179" spans="1:21">
      <c r="A179" s="82"/>
      <c r="B179" s="74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74"/>
      <c r="Q179" s="76"/>
      <c r="R179" s="79"/>
      <c r="S179" s="105"/>
      <c r="T179" s="105"/>
      <c r="U179" s="68"/>
    </row>
    <row r="180" spans="1:21">
      <c r="A180" s="82"/>
      <c r="B180" s="74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74"/>
      <c r="Q180" s="76"/>
      <c r="R180" s="79"/>
      <c r="S180" s="105"/>
      <c r="T180" s="105"/>
      <c r="U180" s="68"/>
    </row>
    <row r="181" spans="1:21">
      <c r="A181" s="82"/>
      <c r="B181" s="74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74"/>
      <c r="Q181" s="76"/>
      <c r="R181" s="79"/>
      <c r="S181" s="105"/>
      <c r="T181" s="105"/>
      <c r="U181" s="68"/>
    </row>
    <row r="182" spans="1:21">
      <c r="A182" s="82"/>
      <c r="B182" s="74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74"/>
      <c r="Q182" s="76"/>
      <c r="R182" s="79"/>
      <c r="S182" s="105"/>
      <c r="T182" s="105"/>
      <c r="U182" s="68"/>
    </row>
    <row r="183" spans="1:21">
      <c r="A183" s="82"/>
      <c r="B183" s="74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74"/>
      <c r="Q183" s="76"/>
      <c r="R183" s="79"/>
      <c r="S183" s="105"/>
      <c r="T183" s="105"/>
      <c r="U183" s="68"/>
    </row>
    <row r="184" spans="1:21">
      <c r="A184" s="82"/>
      <c r="B184" s="74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74"/>
      <c r="Q184" s="76"/>
      <c r="R184" s="79"/>
      <c r="S184" s="105"/>
      <c r="T184" s="105"/>
      <c r="U184" s="68"/>
    </row>
    <row r="185" spans="1:21">
      <c r="A185" s="82"/>
      <c r="B185" s="74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74"/>
      <c r="Q185" s="76"/>
      <c r="R185" s="79"/>
      <c r="S185" s="105"/>
      <c r="T185" s="105"/>
      <c r="U185" s="68"/>
    </row>
    <row r="186" spans="1:21">
      <c r="A186" s="82"/>
      <c r="B186" s="74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74"/>
      <c r="Q186" s="76"/>
      <c r="R186" s="79"/>
      <c r="S186" s="105"/>
      <c r="T186" s="105"/>
      <c r="U186" s="68"/>
    </row>
    <row r="187" spans="1:21">
      <c r="A187" s="82"/>
      <c r="B187" s="74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74"/>
      <c r="Q187" s="76"/>
      <c r="R187" s="79"/>
      <c r="S187" s="105"/>
      <c r="T187" s="105"/>
      <c r="U187" s="68"/>
    </row>
    <row r="188" spans="1:21">
      <c r="A188" s="82"/>
      <c r="B188" s="74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74"/>
      <c r="Q188" s="76"/>
      <c r="R188" s="79"/>
      <c r="S188" s="105"/>
      <c r="T188" s="105"/>
      <c r="U188" s="68"/>
    </row>
    <row r="189" spans="1:21">
      <c r="A189" s="82"/>
      <c r="B189" s="74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74"/>
      <c r="Q189" s="76"/>
      <c r="R189" s="79"/>
      <c r="S189" s="105"/>
      <c r="T189" s="105"/>
      <c r="U189" s="68"/>
    </row>
    <row r="190" spans="1:21">
      <c r="A190" s="82"/>
      <c r="B190" s="74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74"/>
      <c r="Q190" s="76"/>
      <c r="R190" s="79"/>
      <c r="S190" s="105"/>
      <c r="T190" s="105"/>
      <c r="U190" s="68"/>
    </row>
    <row r="191" spans="1:21" ht="15.75" thickBot="1">
      <c r="A191" s="83"/>
      <c r="B191" s="85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85"/>
      <c r="Q191" s="86"/>
      <c r="R191" s="80"/>
      <c r="S191" s="106"/>
      <c r="T191" s="106"/>
      <c r="U191" s="69"/>
    </row>
    <row r="192" spans="1:21">
      <c r="A192" s="89" t="s">
        <v>31</v>
      </c>
      <c r="B192" s="73">
        <v>0</v>
      </c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73">
        <f>SUM(N192:N208)</f>
        <v>0</v>
      </c>
      <c r="Q192" s="73">
        <f>B192-P192</f>
        <v>0</v>
      </c>
      <c r="R192" s="78" t="e">
        <f t="shared" ref="R192" si="30">P192/(SUM(L192:L208))</f>
        <v>#DIV/0!</v>
      </c>
      <c r="S192" s="104">
        <f t="shared" ref="S192" si="31">SUMIF(E192:E208,"PUBLICA",N192:N208)</f>
        <v>0</v>
      </c>
      <c r="T192" s="104">
        <f t="shared" ref="T192" si="32">SUMIF(E192:E208,"PRIVADA",N192:N208)</f>
        <v>0</v>
      </c>
      <c r="U192" s="67"/>
    </row>
    <row r="193" spans="1:21">
      <c r="A193" s="82"/>
      <c r="B193" s="74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74"/>
      <c r="Q193" s="76"/>
      <c r="R193" s="79"/>
      <c r="S193" s="105"/>
      <c r="T193" s="105"/>
      <c r="U193" s="68"/>
    </row>
    <row r="194" spans="1:21">
      <c r="A194" s="82"/>
      <c r="B194" s="74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74"/>
      <c r="Q194" s="76"/>
      <c r="R194" s="79"/>
      <c r="S194" s="105"/>
      <c r="T194" s="105"/>
      <c r="U194" s="68"/>
    </row>
    <row r="195" spans="1:21">
      <c r="A195" s="82"/>
      <c r="B195" s="74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74"/>
      <c r="Q195" s="76"/>
      <c r="R195" s="79"/>
      <c r="S195" s="105"/>
      <c r="T195" s="105"/>
      <c r="U195" s="68"/>
    </row>
    <row r="196" spans="1:21">
      <c r="A196" s="82"/>
      <c r="B196" s="74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74"/>
      <c r="Q196" s="76"/>
      <c r="R196" s="79"/>
      <c r="S196" s="105"/>
      <c r="T196" s="105"/>
      <c r="U196" s="68"/>
    </row>
    <row r="197" spans="1:21">
      <c r="A197" s="82"/>
      <c r="B197" s="74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74"/>
      <c r="Q197" s="76"/>
      <c r="R197" s="79"/>
      <c r="S197" s="105"/>
      <c r="T197" s="105"/>
      <c r="U197" s="68"/>
    </row>
    <row r="198" spans="1:21">
      <c r="A198" s="82"/>
      <c r="B198" s="74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74"/>
      <c r="Q198" s="76"/>
      <c r="R198" s="79"/>
      <c r="S198" s="105"/>
      <c r="T198" s="105"/>
      <c r="U198" s="68"/>
    </row>
    <row r="199" spans="1:21">
      <c r="A199" s="82"/>
      <c r="B199" s="74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74"/>
      <c r="Q199" s="76"/>
      <c r="R199" s="79"/>
      <c r="S199" s="105"/>
      <c r="T199" s="105"/>
      <c r="U199" s="68"/>
    </row>
    <row r="200" spans="1:21">
      <c r="A200" s="82"/>
      <c r="B200" s="74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74"/>
      <c r="Q200" s="76"/>
      <c r="R200" s="79"/>
      <c r="S200" s="105"/>
      <c r="T200" s="105"/>
      <c r="U200" s="68"/>
    </row>
    <row r="201" spans="1:21">
      <c r="A201" s="82"/>
      <c r="B201" s="74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74"/>
      <c r="Q201" s="76"/>
      <c r="R201" s="79"/>
      <c r="S201" s="105"/>
      <c r="T201" s="105"/>
      <c r="U201" s="68"/>
    </row>
    <row r="202" spans="1:21">
      <c r="A202" s="82"/>
      <c r="B202" s="74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74"/>
      <c r="Q202" s="76"/>
      <c r="R202" s="79"/>
      <c r="S202" s="105"/>
      <c r="T202" s="105"/>
      <c r="U202" s="68"/>
    </row>
    <row r="203" spans="1:21">
      <c r="A203" s="82"/>
      <c r="B203" s="74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74"/>
      <c r="Q203" s="76"/>
      <c r="R203" s="79"/>
      <c r="S203" s="105"/>
      <c r="T203" s="105"/>
      <c r="U203" s="68"/>
    </row>
    <row r="204" spans="1:21">
      <c r="A204" s="82"/>
      <c r="B204" s="74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74"/>
      <c r="Q204" s="76"/>
      <c r="R204" s="79"/>
      <c r="S204" s="105"/>
      <c r="T204" s="105"/>
      <c r="U204" s="68"/>
    </row>
    <row r="205" spans="1:21">
      <c r="A205" s="82"/>
      <c r="B205" s="74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74"/>
      <c r="Q205" s="76"/>
      <c r="R205" s="79"/>
      <c r="S205" s="105"/>
      <c r="T205" s="105"/>
      <c r="U205" s="68"/>
    </row>
    <row r="206" spans="1:21">
      <c r="A206" s="82"/>
      <c r="B206" s="74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74"/>
      <c r="Q206" s="76"/>
      <c r="R206" s="79"/>
      <c r="S206" s="105"/>
      <c r="T206" s="105"/>
      <c r="U206" s="68"/>
    </row>
    <row r="207" spans="1:21">
      <c r="A207" s="82"/>
      <c r="B207" s="74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74"/>
      <c r="Q207" s="76"/>
      <c r="R207" s="79"/>
      <c r="S207" s="105"/>
      <c r="T207" s="105"/>
      <c r="U207" s="68"/>
    </row>
    <row r="208" spans="1:21" ht="15.75" thickBot="1">
      <c r="A208" s="87"/>
      <c r="B208" s="7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75"/>
      <c r="Q208" s="77"/>
      <c r="R208" s="80"/>
      <c r="S208" s="106"/>
      <c r="T208" s="106"/>
      <c r="U208" s="69"/>
    </row>
    <row r="209" spans="1:21">
      <c r="A209" s="81" t="s">
        <v>35</v>
      </c>
      <c r="B209" s="84">
        <v>0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84">
        <f>SUM(N209:N225)</f>
        <v>0</v>
      </c>
      <c r="Q209" s="84">
        <f>B209-P209</f>
        <v>0</v>
      </c>
      <c r="R209" s="78" t="e">
        <f t="shared" ref="R209" si="33">P209/(SUM(L209:L225))</f>
        <v>#DIV/0!</v>
      </c>
      <c r="S209" s="104">
        <f t="shared" ref="S209" si="34">SUMIF(E209:E225,"PUBLICA",N209:N225)</f>
        <v>0</v>
      </c>
      <c r="T209" s="104">
        <f t="shared" ref="T209" si="35">SUMIF(E209:E225,"PRIVADA",N209:N225)</f>
        <v>0</v>
      </c>
      <c r="U209" s="67"/>
    </row>
    <row r="210" spans="1:21">
      <c r="A210" s="82"/>
      <c r="B210" s="74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74"/>
      <c r="Q210" s="76"/>
      <c r="R210" s="79"/>
      <c r="S210" s="105"/>
      <c r="T210" s="105"/>
      <c r="U210" s="68"/>
    </row>
    <row r="211" spans="1:21">
      <c r="A211" s="82"/>
      <c r="B211" s="74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74"/>
      <c r="Q211" s="76"/>
      <c r="R211" s="79"/>
      <c r="S211" s="105"/>
      <c r="T211" s="105"/>
      <c r="U211" s="68"/>
    </row>
    <row r="212" spans="1:21">
      <c r="A212" s="82"/>
      <c r="B212" s="74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74"/>
      <c r="Q212" s="76"/>
      <c r="R212" s="79"/>
      <c r="S212" s="105"/>
      <c r="T212" s="105"/>
      <c r="U212" s="68"/>
    </row>
    <row r="213" spans="1:21">
      <c r="A213" s="82"/>
      <c r="B213" s="74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74"/>
      <c r="Q213" s="76"/>
      <c r="R213" s="79"/>
      <c r="S213" s="105"/>
      <c r="T213" s="105"/>
      <c r="U213" s="68"/>
    </row>
    <row r="214" spans="1:21">
      <c r="A214" s="82"/>
      <c r="B214" s="74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74"/>
      <c r="Q214" s="76"/>
      <c r="R214" s="79"/>
      <c r="S214" s="105"/>
      <c r="T214" s="105"/>
      <c r="U214" s="68"/>
    </row>
    <row r="215" spans="1:21">
      <c r="A215" s="82"/>
      <c r="B215" s="74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74"/>
      <c r="Q215" s="76"/>
      <c r="R215" s="79"/>
      <c r="S215" s="105"/>
      <c r="T215" s="105"/>
      <c r="U215" s="68"/>
    </row>
    <row r="216" spans="1:21">
      <c r="A216" s="82"/>
      <c r="B216" s="74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74"/>
      <c r="Q216" s="76"/>
      <c r="R216" s="79"/>
      <c r="S216" s="105"/>
      <c r="T216" s="105"/>
      <c r="U216" s="68"/>
    </row>
    <row r="217" spans="1:21">
      <c r="A217" s="82"/>
      <c r="B217" s="74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74"/>
      <c r="Q217" s="76"/>
      <c r="R217" s="79"/>
      <c r="S217" s="105"/>
      <c r="T217" s="105"/>
      <c r="U217" s="68"/>
    </row>
    <row r="218" spans="1:21">
      <c r="A218" s="82"/>
      <c r="B218" s="74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74"/>
      <c r="Q218" s="76"/>
      <c r="R218" s="79"/>
      <c r="S218" s="105"/>
      <c r="T218" s="105"/>
      <c r="U218" s="68"/>
    </row>
    <row r="219" spans="1:21">
      <c r="A219" s="82"/>
      <c r="B219" s="74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74"/>
      <c r="Q219" s="76"/>
      <c r="R219" s="79"/>
      <c r="S219" s="105"/>
      <c r="T219" s="105"/>
      <c r="U219" s="68"/>
    </row>
    <row r="220" spans="1:21">
      <c r="A220" s="82"/>
      <c r="B220" s="74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74"/>
      <c r="Q220" s="76"/>
      <c r="R220" s="79"/>
      <c r="S220" s="105"/>
      <c r="T220" s="105"/>
      <c r="U220" s="68"/>
    </row>
    <row r="221" spans="1:21">
      <c r="A221" s="82"/>
      <c r="B221" s="74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74"/>
      <c r="Q221" s="76"/>
      <c r="R221" s="79"/>
      <c r="S221" s="105"/>
      <c r="T221" s="105"/>
      <c r="U221" s="68"/>
    </row>
    <row r="222" spans="1:21">
      <c r="A222" s="82"/>
      <c r="B222" s="74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74"/>
      <c r="Q222" s="76"/>
      <c r="R222" s="79"/>
      <c r="S222" s="105"/>
      <c r="T222" s="105"/>
      <c r="U222" s="68"/>
    </row>
    <row r="223" spans="1:21">
      <c r="A223" s="82"/>
      <c r="B223" s="74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74"/>
      <c r="Q223" s="76"/>
      <c r="R223" s="79"/>
      <c r="S223" s="105"/>
      <c r="T223" s="105"/>
      <c r="U223" s="68"/>
    </row>
    <row r="224" spans="1:21">
      <c r="A224" s="82"/>
      <c r="B224" s="74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74"/>
      <c r="Q224" s="76"/>
      <c r="R224" s="79"/>
      <c r="S224" s="105"/>
      <c r="T224" s="105"/>
      <c r="U224" s="68"/>
    </row>
    <row r="225" spans="1:21" ht="15.75" thickBot="1">
      <c r="A225" s="83"/>
      <c r="B225" s="85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85"/>
      <c r="Q225" s="86"/>
      <c r="R225" s="80"/>
      <c r="S225" s="106"/>
      <c r="T225" s="106"/>
      <c r="U225" s="69"/>
    </row>
    <row r="226" spans="1:21">
      <c r="A226" s="89" t="s">
        <v>36</v>
      </c>
      <c r="B226" s="73">
        <v>0</v>
      </c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73">
        <f>SUM(N226:N242)</f>
        <v>0</v>
      </c>
      <c r="Q226" s="73">
        <f>B226-P226</f>
        <v>0</v>
      </c>
      <c r="R226" s="78" t="e">
        <f t="shared" ref="R226" si="36">P226/(SUM(L226:L242))</f>
        <v>#DIV/0!</v>
      </c>
      <c r="S226" s="104">
        <f t="shared" ref="S226" si="37">SUMIF(E226:E242,"PUBLICA",N226:N242)</f>
        <v>0</v>
      </c>
      <c r="T226" s="104">
        <f t="shared" ref="T226" si="38">SUMIF(E226:E242,"PRIVADA",N226:N242)</f>
        <v>0</v>
      </c>
      <c r="U226" s="67"/>
    </row>
    <row r="227" spans="1:21">
      <c r="A227" s="82"/>
      <c r="B227" s="74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74"/>
      <c r="Q227" s="76"/>
      <c r="R227" s="79"/>
      <c r="S227" s="105"/>
      <c r="T227" s="105"/>
      <c r="U227" s="68"/>
    </row>
    <row r="228" spans="1:21">
      <c r="A228" s="82"/>
      <c r="B228" s="74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74"/>
      <c r="Q228" s="76"/>
      <c r="R228" s="79"/>
      <c r="S228" s="105"/>
      <c r="T228" s="105"/>
      <c r="U228" s="68"/>
    </row>
    <row r="229" spans="1:21">
      <c r="A229" s="82"/>
      <c r="B229" s="74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74"/>
      <c r="Q229" s="76"/>
      <c r="R229" s="79"/>
      <c r="S229" s="105"/>
      <c r="T229" s="105"/>
      <c r="U229" s="68"/>
    </row>
    <row r="230" spans="1:21">
      <c r="A230" s="82"/>
      <c r="B230" s="74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74"/>
      <c r="Q230" s="76"/>
      <c r="R230" s="79"/>
      <c r="S230" s="105"/>
      <c r="T230" s="105"/>
      <c r="U230" s="68"/>
    </row>
    <row r="231" spans="1:21">
      <c r="A231" s="82"/>
      <c r="B231" s="74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74"/>
      <c r="Q231" s="76"/>
      <c r="R231" s="79"/>
      <c r="S231" s="105"/>
      <c r="T231" s="105"/>
      <c r="U231" s="68"/>
    </row>
    <row r="232" spans="1:21">
      <c r="A232" s="82"/>
      <c r="B232" s="74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74"/>
      <c r="Q232" s="76"/>
      <c r="R232" s="79"/>
      <c r="S232" s="105"/>
      <c r="T232" s="105"/>
      <c r="U232" s="68"/>
    </row>
    <row r="233" spans="1:21">
      <c r="A233" s="82"/>
      <c r="B233" s="74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74"/>
      <c r="Q233" s="76"/>
      <c r="R233" s="79"/>
      <c r="S233" s="105"/>
      <c r="T233" s="105"/>
      <c r="U233" s="68"/>
    </row>
    <row r="234" spans="1:21">
      <c r="A234" s="82"/>
      <c r="B234" s="74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74"/>
      <c r="Q234" s="76"/>
      <c r="R234" s="79"/>
      <c r="S234" s="105"/>
      <c r="T234" s="105"/>
      <c r="U234" s="68"/>
    </row>
    <row r="235" spans="1:21">
      <c r="A235" s="82"/>
      <c r="B235" s="74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74"/>
      <c r="Q235" s="76"/>
      <c r="R235" s="79"/>
      <c r="S235" s="105"/>
      <c r="T235" s="105"/>
      <c r="U235" s="68"/>
    </row>
    <row r="236" spans="1:21">
      <c r="A236" s="82"/>
      <c r="B236" s="74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74"/>
      <c r="Q236" s="76"/>
      <c r="R236" s="79"/>
      <c r="S236" s="105"/>
      <c r="T236" s="105"/>
      <c r="U236" s="68"/>
    </row>
    <row r="237" spans="1:21">
      <c r="A237" s="82"/>
      <c r="B237" s="74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74"/>
      <c r="Q237" s="76"/>
      <c r="R237" s="79"/>
      <c r="S237" s="105"/>
      <c r="T237" s="105"/>
      <c r="U237" s="68"/>
    </row>
    <row r="238" spans="1:21">
      <c r="A238" s="82"/>
      <c r="B238" s="74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74"/>
      <c r="Q238" s="76"/>
      <c r="R238" s="79"/>
      <c r="S238" s="105"/>
      <c r="T238" s="105"/>
      <c r="U238" s="68"/>
    </row>
    <row r="239" spans="1:21">
      <c r="A239" s="82"/>
      <c r="B239" s="74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74"/>
      <c r="Q239" s="76"/>
      <c r="R239" s="79"/>
      <c r="S239" s="105"/>
      <c r="T239" s="105"/>
      <c r="U239" s="68"/>
    </row>
    <row r="240" spans="1:21">
      <c r="A240" s="82"/>
      <c r="B240" s="74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74"/>
      <c r="Q240" s="76"/>
      <c r="R240" s="79"/>
      <c r="S240" s="105"/>
      <c r="T240" s="105"/>
      <c r="U240" s="68"/>
    </row>
    <row r="241" spans="1:21">
      <c r="A241" s="82"/>
      <c r="B241" s="74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74"/>
      <c r="Q241" s="76"/>
      <c r="R241" s="79"/>
      <c r="S241" s="105"/>
      <c r="T241" s="105"/>
      <c r="U241" s="68"/>
    </row>
    <row r="242" spans="1:21" ht="15.75" thickBot="1">
      <c r="A242" s="87"/>
      <c r="B242" s="7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75"/>
      <c r="Q242" s="77"/>
      <c r="R242" s="80"/>
      <c r="S242" s="106"/>
      <c r="T242" s="106"/>
      <c r="U242" s="69"/>
    </row>
    <row r="243" spans="1:21">
      <c r="A243" s="81" t="s">
        <v>37</v>
      </c>
      <c r="B243" s="84">
        <v>0</v>
      </c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84">
        <f>SUM(N243:N259)</f>
        <v>0</v>
      </c>
      <c r="Q243" s="84">
        <f>B243-P243</f>
        <v>0</v>
      </c>
      <c r="R243" s="78" t="e">
        <f t="shared" ref="R243" si="39">P243/(SUM(L243:L259))</f>
        <v>#DIV/0!</v>
      </c>
      <c r="S243" s="104">
        <f t="shared" ref="S243" si="40">SUMIF(E243:E259,"PUBLICA",N243:N259)</f>
        <v>0</v>
      </c>
      <c r="T243" s="104">
        <f t="shared" ref="T243" si="41">SUMIF(E243:E259,"PRIVADA",N243:N259)</f>
        <v>0</v>
      </c>
      <c r="U243" s="67"/>
    </row>
    <row r="244" spans="1:21">
      <c r="A244" s="82"/>
      <c r="B244" s="74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74"/>
      <c r="Q244" s="76"/>
      <c r="R244" s="79"/>
      <c r="S244" s="105"/>
      <c r="T244" s="105"/>
      <c r="U244" s="68"/>
    </row>
    <row r="245" spans="1:21">
      <c r="A245" s="82"/>
      <c r="B245" s="74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74"/>
      <c r="Q245" s="76"/>
      <c r="R245" s="79"/>
      <c r="S245" s="105"/>
      <c r="T245" s="105"/>
      <c r="U245" s="68"/>
    </row>
    <row r="246" spans="1:21">
      <c r="A246" s="82"/>
      <c r="B246" s="74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74"/>
      <c r="Q246" s="76"/>
      <c r="R246" s="79"/>
      <c r="S246" s="105"/>
      <c r="T246" s="105"/>
      <c r="U246" s="68"/>
    </row>
    <row r="247" spans="1:21">
      <c r="A247" s="82"/>
      <c r="B247" s="74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74"/>
      <c r="Q247" s="76"/>
      <c r="R247" s="79"/>
      <c r="S247" s="105"/>
      <c r="T247" s="105"/>
      <c r="U247" s="68"/>
    </row>
    <row r="248" spans="1:21">
      <c r="A248" s="82"/>
      <c r="B248" s="74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74"/>
      <c r="Q248" s="76"/>
      <c r="R248" s="79"/>
      <c r="S248" s="105"/>
      <c r="T248" s="105"/>
      <c r="U248" s="68"/>
    </row>
    <row r="249" spans="1:21">
      <c r="A249" s="82"/>
      <c r="B249" s="74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74"/>
      <c r="Q249" s="76"/>
      <c r="R249" s="79"/>
      <c r="S249" s="105"/>
      <c r="T249" s="105"/>
      <c r="U249" s="68"/>
    </row>
    <row r="250" spans="1:21">
      <c r="A250" s="82"/>
      <c r="B250" s="74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74"/>
      <c r="Q250" s="76"/>
      <c r="R250" s="79"/>
      <c r="S250" s="105"/>
      <c r="T250" s="105"/>
      <c r="U250" s="68"/>
    </row>
    <row r="251" spans="1:21">
      <c r="A251" s="82"/>
      <c r="B251" s="74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74"/>
      <c r="Q251" s="76"/>
      <c r="R251" s="79"/>
      <c r="S251" s="105"/>
      <c r="T251" s="105"/>
      <c r="U251" s="68"/>
    </row>
    <row r="252" spans="1:21">
      <c r="A252" s="82"/>
      <c r="B252" s="74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74"/>
      <c r="Q252" s="76"/>
      <c r="R252" s="79"/>
      <c r="S252" s="105"/>
      <c r="T252" s="105"/>
      <c r="U252" s="68"/>
    </row>
    <row r="253" spans="1:21">
      <c r="A253" s="82"/>
      <c r="B253" s="74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74"/>
      <c r="Q253" s="76"/>
      <c r="R253" s="79"/>
      <c r="S253" s="105"/>
      <c r="T253" s="105"/>
      <c r="U253" s="68"/>
    </row>
    <row r="254" spans="1:21">
      <c r="A254" s="82"/>
      <c r="B254" s="74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74"/>
      <c r="Q254" s="76"/>
      <c r="R254" s="79"/>
      <c r="S254" s="105"/>
      <c r="T254" s="105"/>
      <c r="U254" s="68"/>
    </row>
    <row r="255" spans="1:21">
      <c r="A255" s="82"/>
      <c r="B255" s="74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74"/>
      <c r="Q255" s="76"/>
      <c r="R255" s="79"/>
      <c r="S255" s="105"/>
      <c r="T255" s="105"/>
      <c r="U255" s="68"/>
    </row>
    <row r="256" spans="1:21">
      <c r="A256" s="82"/>
      <c r="B256" s="74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74"/>
      <c r="Q256" s="76"/>
      <c r="R256" s="79"/>
      <c r="S256" s="105"/>
      <c r="T256" s="105"/>
      <c r="U256" s="68"/>
    </row>
    <row r="257" spans="1:21">
      <c r="A257" s="82"/>
      <c r="B257" s="74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74"/>
      <c r="Q257" s="76"/>
      <c r="R257" s="79"/>
      <c r="S257" s="105"/>
      <c r="T257" s="105"/>
      <c r="U257" s="68"/>
    </row>
    <row r="258" spans="1:21">
      <c r="A258" s="82"/>
      <c r="B258" s="74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74"/>
      <c r="Q258" s="76"/>
      <c r="R258" s="79"/>
      <c r="S258" s="105"/>
      <c r="T258" s="105"/>
      <c r="U258" s="68"/>
    </row>
    <row r="259" spans="1:21" ht="15.75" thickBot="1">
      <c r="A259" s="83"/>
      <c r="B259" s="85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85"/>
      <c r="Q259" s="86"/>
      <c r="R259" s="80"/>
      <c r="S259" s="106"/>
      <c r="T259" s="106"/>
      <c r="U259" s="69"/>
    </row>
    <row r="260" spans="1:21">
      <c r="A260" s="89" t="s">
        <v>24</v>
      </c>
      <c r="B260" s="73">
        <v>0</v>
      </c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73">
        <f>SUM(N260:N276)</f>
        <v>0</v>
      </c>
      <c r="Q260" s="73">
        <f>B260-P260</f>
        <v>0</v>
      </c>
      <c r="R260" s="78" t="e">
        <f t="shared" ref="R260" si="42">P260/(SUM(L260:L276))</f>
        <v>#DIV/0!</v>
      </c>
      <c r="S260" s="104">
        <f t="shared" ref="S260" si="43">SUMIF(E260:E276,"PUBLICA",N260:N276)</f>
        <v>0</v>
      </c>
      <c r="T260" s="104">
        <f t="shared" ref="T260" si="44">SUMIF(E260:E276,"PRIVADA",N260:N276)</f>
        <v>0</v>
      </c>
      <c r="U260" s="67"/>
    </row>
    <row r="261" spans="1:21">
      <c r="A261" s="82"/>
      <c r="B261" s="74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74"/>
      <c r="Q261" s="76"/>
      <c r="R261" s="79"/>
      <c r="S261" s="105"/>
      <c r="T261" s="105"/>
      <c r="U261" s="68"/>
    </row>
    <row r="262" spans="1:21">
      <c r="A262" s="82"/>
      <c r="B262" s="74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74"/>
      <c r="Q262" s="76"/>
      <c r="R262" s="79"/>
      <c r="S262" s="105"/>
      <c r="T262" s="105"/>
      <c r="U262" s="68"/>
    </row>
    <row r="263" spans="1:21">
      <c r="A263" s="82"/>
      <c r="B263" s="74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74"/>
      <c r="Q263" s="76"/>
      <c r="R263" s="79"/>
      <c r="S263" s="105"/>
      <c r="T263" s="105"/>
      <c r="U263" s="68"/>
    </row>
    <row r="264" spans="1:21">
      <c r="A264" s="82"/>
      <c r="B264" s="74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74"/>
      <c r="Q264" s="76"/>
      <c r="R264" s="79"/>
      <c r="S264" s="105"/>
      <c r="T264" s="105"/>
      <c r="U264" s="68"/>
    </row>
    <row r="265" spans="1:21">
      <c r="A265" s="82"/>
      <c r="B265" s="74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74"/>
      <c r="Q265" s="76"/>
      <c r="R265" s="79"/>
      <c r="S265" s="105"/>
      <c r="T265" s="105"/>
      <c r="U265" s="68"/>
    </row>
    <row r="266" spans="1:21">
      <c r="A266" s="82"/>
      <c r="B266" s="74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74"/>
      <c r="Q266" s="76"/>
      <c r="R266" s="79"/>
      <c r="S266" s="105"/>
      <c r="T266" s="105"/>
      <c r="U266" s="68"/>
    </row>
    <row r="267" spans="1:21">
      <c r="A267" s="82"/>
      <c r="B267" s="74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74"/>
      <c r="Q267" s="76"/>
      <c r="R267" s="79"/>
      <c r="S267" s="105"/>
      <c r="T267" s="105"/>
      <c r="U267" s="68"/>
    </row>
    <row r="268" spans="1:21">
      <c r="A268" s="82"/>
      <c r="B268" s="74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74"/>
      <c r="Q268" s="76"/>
      <c r="R268" s="79"/>
      <c r="S268" s="105"/>
      <c r="T268" s="105"/>
      <c r="U268" s="68"/>
    </row>
    <row r="269" spans="1:21">
      <c r="A269" s="82"/>
      <c r="B269" s="74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74"/>
      <c r="Q269" s="76"/>
      <c r="R269" s="79"/>
      <c r="S269" s="105"/>
      <c r="T269" s="105"/>
      <c r="U269" s="68"/>
    </row>
    <row r="270" spans="1:21">
      <c r="A270" s="82"/>
      <c r="B270" s="74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74"/>
      <c r="Q270" s="76"/>
      <c r="R270" s="79"/>
      <c r="S270" s="105"/>
      <c r="T270" s="105"/>
      <c r="U270" s="68"/>
    </row>
    <row r="271" spans="1:21">
      <c r="A271" s="82"/>
      <c r="B271" s="74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74"/>
      <c r="Q271" s="76"/>
      <c r="R271" s="79"/>
      <c r="S271" s="105"/>
      <c r="T271" s="105"/>
      <c r="U271" s="68"/>
    </row>
    <row r="272" spans="1:21">
      <c r="A272" s="82"/>
      <c r="B272" s="74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74"/>
      <c r="Q272" s="76"/>
      <c r="R272" s="79"/>
      <c r="S272" s="105"/>
      <c r="T272" s="105"/>
      <c r="U272" s="68"/>
    </row>
    <row r="273" spans="1:21">
      <c r="A273" s="82"/>
      <c r="B273" s="74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74"/>
      <c r="Q273" s="76"/>
      <c r="R273" s="79"/>
      <c r="S273" s="105"/>
      <c r="T273" s="105"/>
      <c r="U273" s="68"/>
    </row>
    <row r="274" spans="1:21">
      <c r="A274" s="82"/>
      <c r="B274" s="74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74"/>
      <c r="Q274" s="76"/>
      <c r="R274" s="79"/>
      <c r="S274" s="105"/>
      <c r="T274" s="105"/>
      <c r="U274" s="68"/>
    </row>
    <row r="275" spans="1:21">
      <c r="A275" s="82"/>
      <c r="B275" s="74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74"/>
      <c r="Q275" s="76"/>
      <c r="R275" s="79"/>
      <c r="S275" s="105"/>
      <c r="T275" s="105"/>
      <c r="U275" s="68"/>
    </row>
    <row r="276" spans="1:21" ht="15.75" thickBot="1">
      <c r="A276" s="87"/>
      <c r="B276" s="75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75"/>
      <c r="Q276" s="77"/>
      <c r="R276" s="80"/>
      <c r="S276" s="106"/>
      <c r="T276" s="106"/>
      <c r="U276" s="69"/>
    </row>
    <row r="277" spans="1:21">
      <c r="A277" s="81" t="s">
        <v>25</v>
      </c>
      <c r="B277" s="84">
        <v>0</v>
      </c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84">
        <f>SUM(N277:N293)</f>
        <v>0</v>
      </c>
      <c r="Q277" s="84">
        <f>B277-P277</f>
        <v>0</v>
      </c>
      <c r="R277" s="78" t="e">
        <f t="shared" ref="R277" si="45">P277/(SUM(L277:L293))</f>
        <v>#DIV/0!</v>
      </c>
      <c r="S277" s="104">
        <f t="shared" ref="S277" si="46">SUMIF(E277:E293,"PUBLICA",N277:N293)</f>
        <v>0</v>
      </c>
      <c r="T277" s="104">
        <f t="shared" ref="T277" si="47">SUMIF(E277:E293,"PRIVADA",N277:N293)</f>
        <v>0</v>
      </c>
      <c r="U277" s="67"/>
    </row>
    <row r="278" spans="1:21">
      <c r="A278" s="82"/>
      <c r="B278" s="74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74"/>
      <c r="Q278" s="76"/>
      <c r="R278" s="79"/>
      <c r="S278" s="105"/>
      <c r="T278" s="105"/>
      <c r="U278" s="68"/>
    </row>
    <row r="279" spans="1:21">
      <c r="A279" s="82"/>
      <c r="B279" s="74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74"/>
      <c r="Q279" s="76"/>
      <c r="R279" s="79"/>
      <c r="S279" s="105"/>
      <c r="T279" s="105"/>
      <c r="U279" s="68"/>
    </row>
    <row r="280" spans="1:21">
      <c r="A280" s="82"/>
      <c r="B280" s="74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74"/>
      <c r="Q280" s="76"/>
      <c r="R280" s="79"/>
      <c r="S280" s="105"/>
      <c r="T280" s="105"/>
      <c r="U280" s="68"/>
    </row>
    <row r="281" spans="1:21">
      <c r="A281" s="82"/>
      <c r="B281" s="74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74"/>
      <c r="Q281" s="76"/>
      <c r="R281" s="79"/>
      <c r="S281" s="105"/>
      <c r="T281" s="105"/>
      <c r="U281" s="68"/>
    </row>
    <row r="282" spans="1:21">
      <c r="A282" s="82"/>
      <c r="B282" s="74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74"/>
      <c r="Q282" s="76"/>
      <c r="R282" s="79"/>
      <c r="S282" s="105"/>
      <c r="T282" s="105"/>
      <c r="U282" s="68"/>
    </row>
    <row r="283" spans="1:21">
      <c r="A283" s="82"/>
      <c r="B283" s="74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74"/>
      <c r="Q283" s="76"/>
      <c r="R283" s="79"/>
      <c r="S283" s="105"/>
      <c r="T283" s="105"/>
      <c r="U283" s="68"/>
    </row>
    <row r="284" spans="1:21">
      <c r="A284" s="82"/>
      <c r="B284" s="74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74"/>
      <c r="Q284" s="76"/>
      <c r="R284" s="79"/>
      <c r="S284" s="105"/>
      <c r="T284" s="105"/>
      <c r="U284" s="68"/>
    </row>
    <row r="285" spans="1:21">
      <c r="A285" s="82"/>
      <c r="B285" s="74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74"/>
      <c r="Q285" s="76"/>
      <c r="R285" s="79"/>
      <c r="S285" s="105"/>
      <c r="T285" s="105"/>
      <c r="U285" s="68"/>
    </row>
    <row r="286" spans="1:21">
      <c r="A286" s="82"/>
      <c r="B286" s="74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74"/>
      <c r="Q286" s="76"/>
      <c r="R286" s="79"/>
      <c r="S286" s="105"/>
      <c r="T286" s="105"/>
      <c r="U286" s="68"/>
    </row>
    <row r="287" spans="1:21">
      <c r="A287" s="82"/>
      <c r="B287" s="74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74"/>
      <c r="Q287" s="76"/>
      <c r="R287" s="79"/>
      <c r="S287" s="105"/>
      <c r="T287" s="105"/>
      <c r="U287" s="68"/>
    </row>
    <row r="288" spans="1:21">
      <c r="A288" s="82"/>
      <c r="B288" s="74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74"/>
      <c r="Q288" s="76"/>
      <c r="R288" s="79"/>
      <c r="S288" s="105"/>
      <c r="T288" s="105"/>
      <c r="U288" s="68"/>
    </row>
    <row r="289" spans="1:21">
      <c r="A289" s="82"/>
      <c r="B289" s="74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74"/>
      <c r="Q289" s="76"/>
      <c r="R289" s="79"/>
      <c r="S289" s="105"/>
      <c r="T289" s="105"/>
      <c r="U289" s="68"/>
    </row>
    <row r="290" spans="1:21">
      <c r="A290" s="82"/>
      <c r="B290" s="74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74"/>
      <c r="Q290" s="76"/>
      <c r="R290" s="79"/>
      <c r="S290" s="105"/>
      <c r="T290" s="105"/>
      <c r="U290" s="68"/>
    </row>
    <row r="291" spans="1:21">
      <c r="A291" s="82"/>
      <c r="B291" s="74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74"/>
      <c r="Q291" s="76"/>
      <c r="R291" s="79"/>
      <c r="S291" s="105"/>
      <c r="T291" s="105"/>
      <c r="U291" s="68"/>
    </row>
    <row r="292" spans="1:21">
      <c r="A292" s="82"/>
      <c r="B292" s="74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74"/>
      <c r="Q292" s="76"/>
      <c r="R292" s="79"/>
      <c r="S292" s="105"/>
      <c r="T292" s="105"/>
      <c r="U292" s="68"/>
    </row>
    <row r="293" spans="1:21" ht="15.75" thickBot="1">
      <c r="A293" s="83"/>
      <c r="B293" s="85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85"/>
      <c r="Q293" s="86"/>
      <c r="R293" s="80"/>
      <c r="S293" s="106"/>
      <c r="T293" s="106"/>
      <c r="U293" s="69"/>
    </row>
    <row r="294" spans="1:21">
      <c r="A294" s="89" t="s">
        <v>38</v>
      </c>
      <c r="B294" s="73">
        <v>0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73">
        <f>SUM(N294:N310)</f>
        <v>0</v>
      </c>
      <c r="Q294" s="73">
        <f>B294-P294</f>
        <v>0</v>
      </c>
      <c r="R294" s="78" t="e">
        <f t="shared" ref="R294" si="48">P294/(SUM(L294:L310))</f>
        <v>#DIV/0!</v>
      </c>
      <c r="S294" s="104">
        <f t="shared" ref="S294" si="49">SUMIF(E294:E310,"PUBLICA",N294:N310)</f>
        <v>0</v>
      </c>
      <c r="T294" s="104">
        <f t="shared" ref="T294" si="50">SUMIF(E294:E310,"PRIVADA",N294:N310)</f>
        <v>0</v>
      </c>
      <c r="U294" s="67"/>
    </row>
    <row r="295" spans="1:21">
      <c r="A295" s="82"/>
      <c r="B295" s="74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74"/>
      <c r="Q295" s="76"/>
      <c r="R295" s="79"/>
      <c r="S295" s="105"/>
      <c r="T295" s="105"/>
      <c r="U295" s="68"/>
    </row>
    <row r="296" spans="1:21">
      <c r="A296" s="82"/>
      <c r="B296" s="74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74"/>
      <c r="Q296" s="76"/>
      <c r="R296" s="79"/>
      <c r="S296" s="105"/>
      <c r="T296" s="105"/>
      <c r="U296" s="68"/>
    </row>
    <row r="297" spans="1:21">
      <c r="A297" s="82"/>
      <c r="B297" s="74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74"/>
      <c r="Q297" s="76"/>
      <c r="R297" s="79"/>
      <c r="S297" s="105"/>
      <c r="T297" s="105"/>
      <c r="U297" s="68"/>
    </row>
    <row r="298" spans="1:21">
      <c r="A298" s="82"/>
      <c r="B298" s="74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74"/>
      <c r="Q298" s="76"/>
      <c r="R298" s="79"/>
      <c r="S298" s="105"/>
      <c r="T298" s="105"/>
      <c r="U298" s="68"/>
    </row>
    <row r="299" spans="1:21">
      <c r="A299" s="82"/>
      <c r="B299" s="74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74"/>
      <c r="Q299" s="76"/>
      <c r="R299" s="79"/>
      <c r="S299" s="105"/>
      <c r="T299" s="105"/>
      <c r="U299" s="68"/>
    </row>
    <row r="300" spans="1:21">
      <c r="A300" s="82"/>
      <c r="B300" s="74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74"/>
      <c r="Q300" s="76"/>
      <c r="R300" s="79"/>
      <c r="S300" s="105"/>
      <c r="T300" s="105"/>
      <c r="U300" s="68"/>
    </row>
    <row r="301" spans="1:21">
      <c r="A301" s="82"/>
      <c r="B301" s="74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74"/>
      <c r="Q301" s="76"/>
      <c r="R301" s="79"/>
      <c r="S301" s="105"/>
      <c r="T301" s="105"/>
      <c r="U301" s="68"/>
    </row>
    <row r="302" spans="1:21">
      <c r="A302" s="82"/>
      <c r="B302" s="74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74"/>
      <c r="Q302" s="76"/>
      <c r="R302" s="79"/>
      <c r="S302" s="105"/>
      <c r="T302" s="105"/>
      <c r="U302" s="68"/>
    </row>
    <row r="303" spans="1:21">
      <c r="A303" s="82"/>
      <c r="B303" s="74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74"/>
      <c r="Q303" s="76"/>
      <c r="R303" s="79"/>
      <c r="S303" s="105"/>
      <c r="T303" s="105"/>
      <c r="U303" s="68"/>
    </row>
    <row r="304" spans="1:21">
      <c r="A304" s="82"/>
      <c r="B304" s="74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74"/>
      <c r="Q304" s="76"/>
      <c r="R304" s="79"/>
      <c r="S304" s="105"/>
      <c r="T304" s="105"/>
      <c r="U304" s="68"/>
    </row>
    <row r="305" spans="1:21">
      <c r="A305" s="82"/>
      <c r="B305" s="74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74"/>
      <c r="Q305" s="76"/>
      <c r="R305" s="79"/>
      <c r="S305" s="105"/>
      <c r="T305" s="105"/>
      <c r="U305" s="68"/>
    </row>
    <row r="306" spans="1:21">
      <c r="A306" s="82"/>
      <c r="B306" s="74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74"/>
      <c r="Q306" s="76"/>
      <c r="R306" s="79"/>
      <c r="S306" s="105"/>
      <c r="T306" s="105"/>
      <c r="U306" s="68"/>
    </row>
    <row r="307" spans="1:21">
      <c r="A307" s="82"/>
      <c r="B307" s="74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74"/>
      <c r="Q307" s="76"/>
      <c r="R307" s="79"/>
      <c r="S307" s="105"/>
      <c r="T307" s="105"/>
      <c r="U307" s="68"/>
    </row>
    <row r="308" spans="1:21">
      <c r="A308" s="82"/>
      <c r="B308" s="74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74"/>
      <c r="Q308" s="76"/>
      <c r="R308" s="79"/>
      <c r="S308" s="105"/>
      <c r="T308" s="105"/>
      <c r="U308" s="68"/>
    </row>
    <row r="309" spans="1:21">
      <c r="A309" s="82"/>
      <c r="B309" s="74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74"/>
      <c r="Q309" s="76"/>
      <c r="R309" s="79"/>
      <c r="S309" s="105"/>
      <c r="T309" s="105"/>
      <c r="U309" s="68"/>
    </row>
    <row r="310" spans="1:21" ht="15.75" thickBot="1">
      <c r="A310" s="87"/>
      <c r="B310" s="75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75"/>
      <c r="Q310" s="77"/>
      <c r="R310" s="80"/>
      <c r="S310" s="106"/>
      <c r="T310" s="106"/>
      <c r="U310" s="69"/>
    </row>
    <row r="311" spans="1:21">
      <c r="A311" s="81" t="s">
        <v>21</v>
      </c>
      <c r="B311" s="84">
        <v>0</v>
      </c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84">
        <f>SUM(N311:N327)</f>
        <v>0</v>
      </c>
      <c r="Q311" s="84">
        <f>B311-P311</f>
        <v>0</v>
      </c>
      <c r="R311" s="78" t="e">
        <f t="shared" ref="R311" si="51">P311/(SUM(L311:L327))</f>
        <v>#DIV/0!</v>
      </c>
      <c r="S311" s="104">
        <f t="shared" ref="S311" si="52">SUMIF(E311:E327,"PUBLICA",N311:N327)</f>
        <v>0</v>
      </c>
      <c r="T311" s="104">
        <f t="shared" ref="T311" si="53">SUMIF(E311:E327,"PRIVADA",N311:N327)</f>
        <v>0</v>
      </c>
      <c r="U311" s="67"/>
    </row>
    <row r="312" spans="1:21">
      <c r="A312" s="82"/>
      <c r="B312" s="74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74"/>
      <c r="Q312" s="76"/>
      <c r="R312" s="79"/>
      <c r="S312" s="105"/>
      <c r="T312" s="105"/>
      <c r="U312" s="68"/>
    </row>
    <row r="313" spans="1:21">
      <c r="A313" s="82"/>
      <c r="B313" s="74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74"/>
      <c r="Q313" s="76"/>
      <c r="R313" s="79"/>
      <c r="S313" s="105"/>
      <c r="T313" s="105"/>
      <c r="U313" s="68"/>
    </row>
    <row r="314" spans="1:21">
      <c r="A314" s="82"/>
      <c r="B314" s="74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74"/>
      <c r="Q314" s="76"/>
      <c r="R314" s="79"/>
      <c r="S314" s="105"/>
      <c r="T314" s="105"/>
      <c r="U314" s="68"/>
    </row>
    <row r="315" spans="1:21">
      <c r="A315" s="82"/>
      <c r="B315" s="74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74"/>
      <c r="Q315" s="76"/>
      <c r="R315" s="79"/>
      <c r="S315" s="105"/>
      <c r="T315" s="105"/>
      <c r="U315" s="68"/>
    </row>
    <row r="316" spans="1:21">
      <c r="A316" s="82"/>
      <c r="B316" s="74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74"/>
      <c r="Q316" s="76"/>
      <c r="R316" s="79"/>
      <c r="S316" s="105"/>
      <c r="T316" s="105"/>
      <c r="U316" s="68"/>
    </row>
    <row r="317" spans="1:21">
      <c r="A317" s="82"/>
      <c r="B317" s="74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74"/>
      <c r="Q317" s="76"/>
      <c r="R317" s="79"/>
      <c r="S317" s="105"/>
      <c r="T317" s="105"/>
      <c r="U317" s="68"/>
    </row>
    <row r="318" spans="1:21">
      <c r="A318" s="82"/>
      <c r="B318" s="74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74"/>
      <c r="Q318" s="76"/>
      <c r="R318" s="79"/>
      <c r="S318" s="105"/>
      <c r="T318" s="105"/>
      <c r="U318" s="68"/>
    </row>
    <row r="319" spans="1:21">
      <c r="A319" s="82"/>
      <c r="B319" s="74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74"/>
      <c r="Q319" s="76"/>
      <c r="R319" s="79"/>
      <c r="S319" s="105"/>
      <c r="T319" s="105"/>
      <c r="U319" s="68"/>
    </row>
    <row r="320" spans="1:21">
      <c r="A320" s="82"/>
      <c r="B320" s="74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74"/>
      <c r="Q320" s="76"/>
      <c r="R320" s="79"/>
      <c r="S320" s="105"/>
      <c r="T320" s="105"/>
      <c r="U320" s="68"/>
    </row>
    <row r="321" spans="1:21">
      <c r="A321" s="82"/>
      <c r="B321" s="74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74"/>
      <c r="Q321" s="76"/>
      <c r="R321" s="79"/>
      <c r="S321" s="105"/>
      <c r="T321" s="105"/>
      <c r="U321" s="68"/>
    </row>
    <row r="322" spans="1:21">
      <c r="A322" s="82"/>
      <c r="B322" s="74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74"/>
      <c r="Q322" s="76"/>
      <c r="R322" s="79"/>
      <c r="S322" s="105"/>
      <c r="T322" s="105"/>
      <c r="U322" s="68"/>
    </row>
    <row r="323" spans="1:21">
      <c r="A323" s="82"/>
      <c r="B323" s="74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74"/>
      <c r="Q323" s="76"/>
      <c r="R323" s="79"/>
      <c r="S323" s="105"/>
      <c r="T323" s="105"/>
      <c r="U323" s="68"/>
    </row>
    <row r="324" spans="1:21">
      <c r="A324" s="82"/>
      <c r="B324" s="74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74"/>
      <c r="Q324" s="76"/>
      <c r="R324" s="79"/>
      <c r="S324" s="105"/>
      <c r="T324" s="105"/>
      <c r="U324" s="68"/>
    </row>
    <row r="325" spans="1:21">
      <c r="A325" s="82"/>
      <c r="B325" s="74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74"/>
      <c r="Q325" s="76"/>
      <c r="R325" s="79"/>
      <c r="S325" s="105"/>
      <c r="T325" s="105"/>
      <c r="U325" s="68"/>
    </row>
    <row r="326" spans="1:21">
      <c r="A326" s="82"/>
      <c r="B326" s="74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74"/>
      <c r="Q326" s="76"/>
      <c r="R326" s="79"/>
      <c r="S326" s="105"/>
      <c r="T326" s="105"/>
      <c r="U326" s="68"/>
    </row>
    <row r="327" spans="1:21" ht="15.75" thickBot="1">
      <c r="A327" s="83"/>
      <c r="B327" s="85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85"/>
      <c r="Q327" s="86"/>
      <c r="R327" s="80"/>
      <c r="S327" s="106"/>
      <c r="T327" s="106"/>
      <c r="U327" s="69"/>
    </row>
    <row r="328" spans="1:21">
      <c r="A328" s="89" t="s">
        <v>39</v>
      </c>
      <c r="B328" s="73">
        <v>0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73">
        <f>SUM(N328:N344)</f>
        <v>0</v>
      </c>
      <c r="Q328" s="73">
        <f>B328-P328</f>
        <v>0</v>
      </c>
      <c r="R328" s="78" t="e">
        <f t="shared" ref="R328" si="54">P328/(SUM(L328:L344))</f>
        <v>#DIV/0!</v>
      </c>
      <c r="S328" s="104">
        <f t="shared" ref="S328" si="55">SUMIF(E328:E344,"PUBLICA",N328:N344)</f>
        <v>0</v>
      </c>
      <c r="T328" s="104">
        <f t="shared" ref="T328" si="56">SUMIF(E328:E344,"PRIVADA",N328:N344)</f>
        <v>0</v>
      </c>
      <c r="U328" s="67"/>
    </row>
    <row r="329" spans="1:21">
      <c r="A329" s="82"/>
      <c r="B329" s="74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74"/>
      <c r="Q329" s="76"/>
      <c r="R329" s="79"/>
      <c r="S329" s="105"/>
      <c r="T329" s="105"/>
      <c r="U329" s="68"/>
    </row>
    <row r="330" spans="1:21">
      <c r="A330" s="82"/>
      <c r="B330" s="74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74"/>
      <c r="Q330" s="76"/>
      <c r="R330" s="79"/>
      <c r="S330" s="105"/>
      <c r="T330" s="105"/>
      <c r="U330" s="68"/>
    </row>
    <row r="331" spans="1:21">
      <c r="A331" s="82"/>
      <c r="B331" s="74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74"/>
      <c r="Q331" s="76"/>
      <c r="R331" s="79"/>
      <c r="S331" s="105"/>
      <c r="T331" s="105"/>
      <c r="U331" s="68"/>
    </row>
    <row r="332" spans="1:21">
      <c r="A332" s="82"/>
      <c r="B332" s="74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74"/>
      <c r="Q332" s="76"/>
      <c r="R332" s="79"/>
      <c r="S332" s="105"/>
      <c r="T332" s="105"/>
      <c r="U332" s="68"/>
    </row>
    <row r="333" spans="1:21">
      <c r="A333" s="82"/>
      <c r="B333" s="74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74"/>
      <c r="Q333" s="76"/>
      <c r="R333" s="79"/>
      <c r="S333" s="105"/>
      <c r="T333" s="105"/>
      <c r="U333" s="68"/>
    </row>
    <row r="334" spans="1:21">
      <c r="A334" s="82"/>
      <c r="B334" s="74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74"/>
      <c r="Q334" s="76"/>
      <c r="R334" s="79"/>
      <c r="S334" s="105"/>
      <c r="T334" s="105"/>
      <c r="U334" s="68"/>
    </row>
    <row r="335" spans="1:21">
      <c r="A335" s="82"/>
      <c r="B335" s="74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74"/>
      <c r="Q335" s="76"/>
      <c r="R335" s="79"/>
      <c r="S335" s="105"/>
      <c r="T335" s="105"/>
      <c r="U335" s="68"/>
    </row>
    <row r="336" spans="1:21">
      <c r="A336" s="82"/>
      <c r="B336" s="74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74"/>
      <c r="Q336" s="76"/>
      <c r="R336" s="79"/>
      <c r="S336" s="105"/>
      <c r="T336" s="105"/>
      <c r="U336" s="68"/>
    </row>
    <row r="337" spans="1:21">
      <c r="A337" s="82"/>
      <c r="B337" s="74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74"/>
      <c r="Q337" s="76"/>
      <c r="R337" s="79"/>
      <c r="S337" s="105"/>
      <c r="T337" s="105"/>
      <c r="U337" s="68"/>
    </row>
    <row r="338" spans="1:21">
      <c r="A338" s="82"/>
      <c r="B338" s="74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74"/>
      <c r="Q338" s="76"/>
      <c r="R338" s="79"/>
      <c r="S338" s="105"/>
      <c r="T338" s="105"/>
      <c r="U338" s="68"/>
    </row>
    <row r="339" spans="1:21">
      <c r="A339" s="82"/>
      <c r="B339" s="74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74"/>
      <c r="Q339" s="76"/>
      <c r="R339" s="79"/>
      <c r="S339" s="105"/>
      <c r="T339" s="105"/>
      <c r="U339" s="68"/>
    </row>
    <row r="340" spans="1:21">
      <c r="A340" s="82"/>
      <c r="B340" s="74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74"/>
      <c r="Q340" s="76"/>
      <c r="R340" s="79"/>
      <c r="S340" s="105"/>
      <c r="T340" s="105"/>
      <c r="U340" s="68"/>
    </row>
    <row r="341" spans="1:21">
      <c r="A341" s="82"/>
      <c r="B341" s="74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74"/>
      <c r="Q341" s="76"/>
      <c r="R341" s="79"/>
      <c r="S341" s="105"/>
      <c r="T341" s="105"/>
      <c r="U341" s="68"/>
    </row>
    <row r="342" spans="1:21">
      <c r="A342" s="82"/>
      <c r="B342" s="74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74"/>
      <c r="Q342" s="76"/>
      <c r="R342" s="79"/>
      <c r="S342" s="105"/>
      <c r="T342" s="105"/>
      <c r="U342" s="68"/>
    </row>
    <row r="343" spans="1:21">
      <c r="A343" s="82"/>
      <c r="B343" s="74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74"/>
      <c r="Q343" s="76"/>
      <c r="R343" s="79"/>
      <c r="S343" s="105"/>
      <c r="T343" s="105"/>
      <c r="U343" s="68"/>
    </row>
    <row r="344" spans="1:21" ht="15.75" thickBot="1">
      <c r="A344" s="87"/>
      <c r="B344" s="75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75"/>
      <c r="Q344" s="77"/>
      <c r="R344" s="80"/>
      <c r="S344" s="106"/>
      <c r="T344" s="106"/>
      <c r="U344" s="69"/>
    </row>
    <row r="345" spans="1:21">
      <c r="A345" s="81" t="s">
        <v>23</v>
      </c>
      <c r="B345" s="84">
        <v>0</v>
      </c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84">
        <f>SUM(N345:N361)</f>
        <v>0</v>
      </c>
      <c r="Q345" s="84">
        <f>B345-P345</f>
        <v>0</v>
      </c>
      <c r="R345" s="78" t="e">
        <f t="shared" ref="R345" si="57">P345/(SUM(L345:L361))</f>
        <v>#DIV/0!</v>
      </c>
      <c r="S345" s="104">
        <f t="shared" ref="S345" si="58">SUMIF(E345:E361,"PUBLICA",N345:N361)</f>
        <v>0</v>
      </c>
      <c r="T345" s="104">
        <f t="shared" ref="T345" si="59">SUMIF(E345:E361,"PRIVADA",N345:N361)</f>
        <v>0</v>
      </c>
      <c r="U345" s="67"/>
    </row>
    <row r="346" spans="1:21">
      <c r="A346" s="82"/>
      <c r="B346" s="74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74"/>
      <c r="Q346" s="76"/>
      <c r="R346" s="79"/>
      <c r="S346" s="105"/>
      <c r="T346" s="105"/>
      <c r="U346" s="68"/>
    </row>
    <row r="347" spans="1:21">
      <c r="A347" s="82"/>
      <c r="B347" s="74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74"/>
      <c r="Q347" s="76"/>
      <c r="R347" s="79"/>
      <c r="S347" s="105"/>
      <c r="T347" s="105"/>
      <c r="U347" s="68"/>
    </row>
    <row r="348" spans="1:21">
      <c r="A348" s="82"/>
      <c r="B348" s="74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74"/>
      <c r="Q348" s="76"/>
      <c r="R348" s="79"/>
      <c r="S348" s="105"/>
      <c r="T348" s="105"/>
      <c r="U348" s="68"/>
    </row>
    <row r="349" spans="1:21">
      <c r="A349" s="82"/>
      <c r="B349" s="74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74"/>
      <c r="Q349" s="76"/>
      <c r="R349" s="79"/>
      <c r="S349" s="105"/>
      <c r="T349" s="105"/>
      <c r="U349" s="68"/>
    </row>
    <row r="350" spans="1:21">
      <c r="A350" s="82"/>
      <c r="B350" s="74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74"/>
      <c r="Q350" s="76"/>
      <c r="R350" s="79"/>
      <c r="S350" s="105"/>
      <c r="T350" s="105"/>
      <c r="U350" s="68"/>
    </row>
    <row r="351" spans="1:21">
      <c r="A351" s="82"/>
      <c r="B351" s="74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74"/>
      <c r="Q351" s="76"/>
      <c r="R351" s="79"/>
      <c r="S351" s="105"/>
      <c r="T351" s="105"/>
      <c r="U351" s="68"/>
    </row>
    <row r="352" spans="1:21">
      <c r="A352" s="82"/>
      <c r="B352" s="74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74"/>
      <c r="Q352" s="76"/>
      <c r="R352" s="79"/>
      <c r="S352" s="105"/>
      <c r="T352" s="105"/>
      <c r="U352" s="68"/>
    </row>
    <row r="353" spans="1:21">
      <c r="A353" s="82"/>
      <c r="B353" s="74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74"/>
      <c r="Q353" s="76"/>
      <c r="R353" s="79"/>
      <c r="S353" s="105"/>
      <c r="T353" s="105"/>
      <c r="U353" s="68"/>
    </row>
    <row r="354" spans="1:21">
      <c r="A354" s="82"/>
      <c r="B354" s="74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74"/>
      <c r="Q354" s="76"/>
      <c r="R354" s="79"/>
      <c r="S354" s="105"/>
      <c r="T354" s="105"/>
      <c r="U354" s="68"/>
    </row>
    <row r="355" spans="1:21">
      <c r="A355" s="82"/>
      <c r="B355" s="74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74"/>
      <c r="Q355" s="76"/>
      <c r="R355" s="79"/>
      <c r="S355" s="105"/>
      <c r="T355" s="105"/>
      <c r="U355" s="68"/>
    </row>
    <row r="356" spans="1:21">
      <c r="A356" s="82"/>
      <c r="B356" s="74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74"/>
      <c r="Q356" s="76"/>
      <c r="R356" s="79"/>
      <c r="S356" s="105"/>
      <c r="T356" s="105"/>
      <c r="U356" s="68"/>
    </row>
    <row r="357" spans="1:21">
      <c r="A357" s="82"/>
      <c r="B357" s="74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74"/>
      <c r="Q357" s="76"/>
      <c r="R357" s="79"/>
      <c r="S357" s="105"/>
      <c r="T357" s="105"/>
      <c r="U357" s="68"/>
    </row>
    <row r="358" spans="1:21">
      <c r="A358" s="82"/>
      <c r="B358" s="74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74"/>
      <c r="Q358" s="76"/>
      <c r="R358" s="79"/>
      <c r="S358" s="105"/>
      <c r="T358" s="105"/>
      <c r="U358" s="68"/>
    </row>
    <row r="359" spans="1:21">
      <c r="A359" s="82"/>
      <c r="B359" s="74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74"/>
      <c r="Q359" s="76"/>
      <c r="R359" s="79"/>
      <c r="S359" s="105"/>
      <c r="T359" s="105"/>
      <c r="U359" s="68"/>
    </row>
    <row r="360" spans="1:21">
      <c r="A360" s="82"/>
      <c r="B360" s="74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74"/>
      <c r="Q360" s="76"/>
      <c r="R360" s="79"/>
      <c r="S360" s="105"/>
      <c r="T360" s="105"/>
      <c r="U360" s="68"/>
    </row>
    <row r="361" spans="1:21" ht="15.75" thickBot="1">
      <c r="A361" s="83"/>
      <c r="B361" s="85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85"/>
      <c r="Q361" s="86"/>
      <c r="R361" s="80"/>
      <c r="S361" s="106"/>
      <c r="T361" s="106"/>
      <c r="U361" s="69"/>
    </row>
    <row r="362" spans="1:21">
      <c r="A362" s="89" t="s">
        <v>40</v>
      </c>
      <c r="B362" s="73">
        <v>0</v>
      </c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73">
        <f>SUM(N362:N378)</f>
        <v>0</v>
      </c>
      <c r="Q362" s="73">
        <f>B362-P362</f>
        <v>0</v>
      </c>
      <c r="R362" s="78" t="e">
        <f t="shared" ref="R362" si="60">P362/(SUM(L362:L378))</f>
        <v>#DIV/0!</v>
      </c>
      <c r="S362" s="104">
        <f t="shared" ref="S362" si="61">SUMIF(E362:E378,"PUBLICA",N362:N378)</f>
        <v>0</v>
      </c>
      <c r="T362" s="104">
        <f t="shared" ref="T362" si="62">SUMIF(E362:E378,"PRIVADA",N362:N378)</f>
        <v>0</v>
      </c>
      <c r="U362" s="67"/>
    </row>
    <row r="363" spans="1:21">
      <c r="A363" s="82"/>
      <c r="B363" s="74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74"/>
      <c r="Q363" s="76"/>
      <c r="R363" s="79"/>
      <c r="S363" s="105"/>
      <c r="T363" s="105"/>
      <c r="U363" s="68"/>
    </row>
    <row r="364" spans="1:21">
      <c r="A364" s="82"/>
      <c r="B364" s="74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74"/>
      <c r="Q364" s="76"/>
      <c r="R364" s="79"/>
      <c r="S364" s="105"/>
      <c r="T364" s="105"/>
      <c r="U364" s="68"/>
    </row>
    <row r="365" spans="1:21">
      <c r="A365" s="82"/>
      <c r="B365" s="74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74"/>
      <c r="Q365" s="76"/>
      <c r="R365" s="79"/>
      <c r="S365" s="105"/>
      <c r="T365" s="105"/>
      <c r="U365" s="68"/>
    </row>
    <row r="366" spans="1:21">
      <c r="A366" s="82"/>
      <c r="B366" s="74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74"/>
      <c r="Q366" s="76"/>
      <c r="R366" s="79"/>
      <c r="S366" s="105"/>
      <c r="T366" s="105"/>
      <c r="U366" s="68"/>
    </row>
    <row r="367" spans="1:21">
      <c r="A367" s="82"/>
      <c r="B367" s="74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74"/>
      <c r="Q367" s="76"/>
      <c r="R367" s="79"/>
      <c r="S367" s="105"/>
      <c r="T367" s="105"/>
      <c r="U367" s="68"/>
    </row>
    <row r="368" spans="1:21">
      <c r="A368" s="82"/>
      <c r="B368" s="74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74"/>
      <c r="Q368" s="76"/>
      <c r="R368" s="79"/>
      <c r="S368" s="105"/>
      <c r="T368" s="105"/>
      <c r="U368" s="68"/>
    </row>
    <row r="369" spans="1:21">
      <c r="A369" s="82"/>
      <c r="B369" s="74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74"/>
      <c r="Q369" s="76"/>
      <c r="R369" s="79"/>
      <c r="S369" s="105"/>
      <c r="T369" s="105"/>
      <c r="U369" s="68"/>
    </row>
    <row r="370" spans="1:21">
      <c r="A370" s="82"/>
      <c r="B370" s="74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74"/>
      <c r="Q370" s="76"/>
      <c r="R370" s="79"/>
      <c r="S370" s="105"/>
      <c r="T370" s="105"/>
      <c r="U370" s="68"/>
    </row>
    <row r="371" spans="1:21">
      <c r="A371" s="82"/>
      <c r="B371" s="74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74"/>
      <c r="Q371" s="76"/>
      <c r="R371" s="79"/>
      <c r="S371" s="105"/>
      <c r="T371" s="105"/>
      <c r="U371" s="68"/>
    </row>
    <row r="372" spans="1:21">
      <c r="A372" s="82"/>
      <c r="B372" s="74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74"/>
      <c r="Q372" s="76"/>
      <c r="R372" s="79"/>
      <c r="S372" s="105"/>
      <c r="T372" s="105"/>
      <c r="U372" s="68"/>
    </row>
    <row r="373" spans="1:21">
      <c r="A373" s="82"/>
      <c r="B373" s="74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74"/>
      <c r="Q373" s="76"/>
      <c r="R373" s="79"/>
      <c r="S373" s="105"/>
      <c r="T373" s="105"/>
      <c r="U373" s="68"/>
    </row>
    <row r="374" spans="1:21">
      <c r="A374" s="82"/>
      <c r="B374" s="74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74"/>
      <c r="Q374" s="76"/>
      <c r="R374" s="79"/>
      <c r="S374" s="105"/>
      <c r="T374" s="105"/>
      <c r="U374" s="68"/>
    </row>
    <row r="375" spans="1:21">
      <c r="A375" s="82"/>
      <c r="B375" s="74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74"/>
      <c r="Q375" s="76"/>
      <c r="R375" s="79"/>
      <c r="S375" s="105"/>
      <c r="T375" s="105"/>
      <c r="U375" s="68"/>
    </row>
    <row r="376" spans="1:21">
      <c r="A376" s="82"/>
      <c r="B376" s="74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74"/>
      <c r="Q376" s="76"/>
      <c r="R376" s="79"/>
      <c r="S376" s="105"/>
      <c r="T376" s="105"/>
      <c r="U376" s="68"/>
    </row>
    <row r="377" spans="1:21">
      <c r="A377" s="82"/>
      <c r="B377" s="74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74"/>
      <c r="Q377" s="76"/>
      <c r="R377" s="79"/>
      <c r="S377" s="105"/>
      <c r="T377" s="105"/>
      <c r="U377" s="68"/>
    </row>
    <row r="378" spans="1:21" ht="15.75" thickBot="1">
      <c r="A378" s="87"/>
      <c r="B378" s="75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75"/>
      <c r="Q378" s="77"/>
      <c r="R378" s="80"/>
      <c r="S378" s="106"/>
      <c r="T378" s="106"/>
      <c r="U378" s="69"/>
    </row>
    <row r="380" spans="1:21" ht="15.75" thickBot="1"/>
    <row r="381" spans="1:21">
      <c r="A381" s="70" t="s">
        <v>10</v>
      </c>
      <c r="B381" s="73">
        <v>0</v>
      </c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73">
        <f>SUM(N381:N407)</f>
        <v>0</v>
      </c>
      <c r="Q381" s="73">
        <f>B381-P381</f>
        <v>0</v>
      </c>
      <c r="R381" s="78" t="e">
        <f>P381/(SUM(L381:L407))</f>
        <v>#DIV/0!</v>
      </c>
      <c r="S381" s="104">
        <f>SUMIF(E381:E407,"PUBLICA",N408:N434)</f>
        <v>0</v>
      </c>
      <c r="T381" s="104">
        <f>SUMIF(E381:E407,"PRIVADA",N408:N434)</f>
        <v>0</v>
      </c>
      <c r="U381" s="67"/>
    </row>
    <row r="382" spans="1:21">
      <c r="A382" s="71"/>
      <c r="B382" s="74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74"/>
      <c r="Q382" s="76"/>
      <c r="R382" s="79"/>
      <c r="S382" s="105"/>
      <c r="T382" s="105"/>
      <c r="U382" s="68"/>
    </row>
    <row r="383" spans="1:21">
      <c r="A383" s="71"/>
      <c r="B383" s="74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74"/>
      <c r="Q383" s="76"/>
      <c r="R383" s="79"/>
      <c r="S383" s="105"/>
      <c r="T383" s="105"/>
      <c r="U383" s="68"/>
    </row>
    <row r="384" spans="1:21">
      <c r="A384" s="71"/>
      <c r="B384" s="74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74"/>
      <c r="Q384" s="76"/>
      <c r="R384" s="79"/>
      <c r="S384" s="105"/>
      <c r="T384" s="105"/>
      <c r="U384" s="68"/>
    </row>
    <row r="385" spans="1:21">
      <c r="A385" s="71"/>
      <c r="B385" s="74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74"/>
      <c r="Q385" s="76"/>
      <c r="R385" s="79"/>
      <c r="S385" s="105"/>
      <c r="T385" s="105"/>
      <c r="U385" s="68"/>
    </row>
    <row r="386" spans="1:21">
      <c r="A386" s="71"/>
      <c r="B386" s="74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74"/>
      <c r="Q386" s="76"/>
      <c r="R386" s="79"/>
      <c r="S386" s="105"/>
      <c r="T386" s="105"/>
      <c r="U386" s="68"/>
    </row>
    <row r="387" spans="1:21">
      <c r="A387" s="71"/>
      <c r="B387" s="74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74"/>
      <c r="Q387" s="76"/>
      <c r="R387" s="79"/>
      <c r="S387" s="105"/>
      <c r="T387" s="105"/>
      <c r="U387" s="68"/>
    </row>
    <row r="388" spans="1:21">
      <c r="A388" s="71"/>
      <c r="B388" s="74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74"/>
      <c r="Q388" s="76"/>
      <c r="R388" s="79"/>
      <c r="S388" s="105"/>
      <c r="T388" s="105"/>
      <c r="U388" s="68"/>
    </row>
    <row r="389" spans="1:21">
      <c r="A389" s="71"/>
      <c r="B389" s="74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74"/>
      <c r="Q389" s="76"/>
      <c r="R389" s="79"/>
      <c r="S389" s="105"/>
      <c r="T389" s="105"/>
      <c r="U389" s="68"/>
    </row>
    <row r="390" spans="1:21">
      <c r="A390" s="71"/>
      <c r="B390" s="74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74"/>
      <c r="Q390" s="76"/>
      <c r="R390" s="79"/>
      <c r="S390" s="105"/>
      <c r="T390" s="105"/>
      <c r="U390" s="68"/>
    </row>
    <row r="391" spans="1:21">
      <c r="A391" s="71"/>
      <c r="B391" s="74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74"/>
      <c r="Q391" s="76"/>
      <c r="R391" s="79"/>
      <c r="S391" s="105"/>
      <c r="T391" s="105"/>
      <c r="U391" s="68"/>
    </row>
    <row r="392" spans="1:21">
      <c r="A392" s="71"/>
      <c r="B392" s="74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74"/>
      <c r="Q392" s="76"/>
      <c r="R392" s="79"/>
      <c r="S392" s="105"/>
      <c r="T392" s="105"/>
      <c r="U392" s="68"/>
    </row>
    <row r="393" spans="1:21">
      <c r="A393" s="71"/>
      <c r="B393" s="74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74"/>
      <c r="Q393" s="76"/>
      <c r="R393" s="79"/>
      <c r="S393" s="105"/>
      <c r="T393" s="105"/>
      <c r="U393" s="68"/>
    </row>
    <row r="394" spans="1:21">
      <c r="A394" s="71"/>
      <c r="B394" s="74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74"/>
      <c r="Q394" s="76"/>
      <c r="R394" s="79"/>
      <c r="S394" s="105"/>
      <c r="T394" s="105"/>
      <c r="U394" s="68"/>
    </row>
    <row r="395" spans="1:21">
      <c r="A395" s="71"/>
      <c r="B395" s="74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74"/>
      <c r="Q395" s="76"/>
      <c r="R395" s="79"/>
      <c r="S395" s="105"/>
      <c r="T395" s="105"/>
      <c r="U395" s="68"/>
    </row>
    <row r="396" spans="1:21">
      <c r="A396" s="71"/>
      <c r="B396" s="74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74"/>
      <c r="Q396" s="76"/>
      <c r="R396" s="79"/>
      <c r="S396" s="105"/>
      <c r="T396" s="105"/>
      <c r="U396" s="68"/>
    </row>
    <row r="397" spans="1:21">
      <c r="A397" s="71"/>
      <c r="B397" s="74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74"/>
      <c r="Q397" s="76"/>
      <c r="R397" s="79"/>
      <c r="S397" s="105"/>
      <c r="T397" s="105"/>
      <c r="U397" s="68"/>
    </row>
    <row r="398" spans="1:21">
      <c r="A398" s="71"/>
      <c r="B398" s="74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74"/>
      <c r="Q398" s="76"/>
      <c r="R398" s="79"/>
      <c r="S398" s="105"/>
      <c r="T398" s="105"/>
      <c r="U398" s="68"/>
    </row>
    <row r="399" spans="1:21">
      <c r="A399" s="71"/>
      <c r="B399" s="74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74"/>
      <c r="Q399" s="76"/>
      <c r="R399" s="79"/>
      <c r="S399" s="105"/>
      <c r="T399" s="105"/>
      <c r="U399" s="68"/>
    </row>
    <row r="400" spans="1:21">
      <c r="A400" s="71"/>
      <c r="B400" s="74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74"/>
      <c r="Q400" s="76"/>
      <c r="R400" s="79"/>
      <c r="S400" s="105"/>
      <c r="T400" s="105"/>
      <c r="U400" s="68"/>
    </row>
    <row r="401" spans="1:21">
      <c r="A401" s="71"/>
      <c r="B401" s="74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74"/>
      <c r="Q401" s="76"/>
      <c r="R401" s="79"/>
      <c r="S401" s="105"/>
      <c r="T401" s="105"/>
      <c r="U401" s="68"/>
    </row>
    <row r="402" spans="1:21">
      <c r="A402" s="71"/>
      <c r="B402" s="74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74"/>
      <c r="Q402" s="76"/>
      <c r="R402" s="79"/>
      <c r="S402" s="105"/>
      <c r="T402" s="105"/>
      <c r="U402" s="68"/>
    </row>
    <row r="403" spans="1:21">
      <c r="A403" s="71"/>
      <c r="B403" s="74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74"/>
      <c r="Q403" s="76"/>
      <c r="R403" s="79"/>
      <c r="S403" s="105"/>
      <c r="T403" s="105"/>
      <c r="U403" s="68"/>
    </row>
    <row r="404" spans="1:21">
      <c r="A404" s="71"/>
      <c r="B404" s="74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74"/>
      <c r="Q404" s="76"/>
      <c r="R404" s="79"/>
      <c r="S404" s="105"/>
      <c r="T404" s="105"/>
      <c r="U404" s="68"/>
    </row>
    <row r="405" spans="1:21">
      <c r="A405" s="71"/>
      <c r="B405" s="74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74"/>
      <c r="Q405" s="76"/>
      <c r="R405" s="79"/>
      <c r="S405" s="105"/>
      <c r="T405" s="105"/>
      <c r="U405" s="68"/>
    </row>
    <row r="406" spans="1:21">
      <c r="A406" s="71"/>
      <c r="B406" s="74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74"/>
      <c r="Q406" s="76"/>
      <c r="R406" s="79"/>
      <c r="S406" s="105"/>
      <c r="T406" s="105"/>
      <c r="U406" s="68"/>
    </row>
    <row r="407" spans="1:21" ht="15.75" thickBot="1">
      <c r="A407" s="72"/>
      <c r="B407" s="75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75"/>
      <c r="Q407" s="77"/>
      <c r="R407" s="80"/>
      <c r="S407" s="106"/>
      <c r="T407" s="106"/>
      <c r="U407" s="69"/>
    </row>
    <row r="408" spans="1:21">
      <c r="A408" s="70" t="s">
        <v>78</v>
      </c>
      <c r="B408" s="73">
        <v>0</v>
      </c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73">
        <f>SUM(N408:N434)</f>
        <v>0</v>
      </c>
      <c r="Q408" s="73">
        <f>B408-P408</f>
        <v>0</v>
      </c>
      <c r="R408" s="78" t="e">
        <f t="shared" ref="R408" si="63">P408/(SUM(L408:L434))</f>
        <v>#DIV/0!</v>
      </c>
      <c r="S408" s="104">
        <f t="shared" ref="S408" si="64">SUMIF(E408:E434,"PUBLICA",N435:N461)</f>
        <v>0</v>
      </c>
      <c r="T408" s="104">
        <f t="shared" ref="T408" si="65">SUMIF(E408:E434,"PRIVADA",N435:N461)</f>
        <v>0</v>
      </c>
      <c r="U408" s="67"/>
    </row>
    <row r="409" spans="1:21">
      <c r="A409" s="71"/>
      <c r="B409" s="74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74"/>
      <c r="Q409" s="76"/>
      <c r="R409" s="79"/>
      <c r="S409" s="105"/>
      <c r="T409" s="105"/>
      <c r="U409" s="68"/>
    </row>
    <row r="410" spans="1:21">
      <c r="A410" s="71"/>
      <c r="B410" s="74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74"/>
      <c r="Q410" s="76"/>
      <c r="R410" s="79"/>
      <c r="S410" s="105"/>
      <c r="T410" s="105"/>
      <c r="U410" s="68"/>
    </row>
    <row r="411" spans="1:21">
      <c r="A411" s="71"/>
      <c r="B411" s="74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74"/>
      <c r="Q411" s="76"/>
      <c r="R411" s="79"/>
      <c r="S411" s="105"/>
      <c r="T411" s="105"/>
      <c r="U411" s="68"/>
    </row>
    <row r="412" spans="1:21">
      <c r="A412" s="71"/>
      <c r="B412" s="74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74"/>
      <c r="Q412" s="76"/>
      <c r="R412" s="79"/>
      <c r="S412" s="105"/>
      <c r="T412" s="105"/>
      <c r="U412" s="68"/>
    </row>
    <row r="413" spans="1:21">
      <c r="A413" s="71"/>
      <c r="B413" s="74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74"/>
      <c r="Q413" s="76"/>
      <c r="R413" s="79"/>
      <c r="S413" s="105"/>
      <c r="T413" s="105"/>
      <c r="U413" s="68"/>
    </row>
    <row r="414" spans="1:21">
      <c r="A414" s="71"/>
      <c r="B414" s="74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74"/>
      <c r="Q414" s="76"/>
      <c r="R414" s="79"/>
      <c r="S414" s="105"/>
      <c r="T414" s="105"/>
      <c r="U414" s="68"/>
    </row>
    <row r="415" spans="1:21">
      <c r="A415" s="71"/>
      <c r="B415" s="74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74"/>
      <c r="Q415" s="76"/>
      <c r="R415" s="79"/>
      <c r="S415" s="105"/>
      <c r="T415" s="105"/>
      <c r="U415" s="68"/>
    </row>
    <row r="416" spans="1:21">
      <c r="A416" s="71"/>
      <c r="B416" s="74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74"/>
      <c r="Q416" s="76"/>
      <c r="R416" s="79"/>
      <c r="S416" s="105"/>
      <c r="T416" s="105"/>
      <c r="U416" s="68"/>
    </row>
    <row r="417" spans="1:21">
      <c r="A417" s="71"/>
      <c r="B417" s="74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74"/>
      <c r="Q417" s="76"/>
      <c r="R417" s="79"/>
      <c r="S417" s="105"/>
      <c r="T417" s="105"/>
      <c r="U417" s="68"/>
    </row>
    <row r="418" spans="1:21">
      <c r="A418" s="71"/>
      <c r="B418" s="74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74"/>
      <c r="Q418" s="76"/>
      <c r="R418" s="79"/>
      <c r="S418" s="105"/>
      <c r="T418" s="105"/>
      <c r="U418" s="68"/>
    </row>
    <row r="419" spans="1:21">
      <c r="A419" s="71"/>
      <c r="B419" s="74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74"/>
      <c r="Q419" s="76"/>
      <c r="R419" s="79"/>
      <c r="S419" s="105"/>
      <c r="T419" s="105"/>
      <c r="U419" s="68"/>
    </row>
    <row r="420" spans="1:21">
      <c r="A420" s="71"/>
      <c r="B420" s="74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74"/>
      <c r="Q420" s="76"/>
      <c r="R420" s="79"/>
      <c r="S420" s="105"/>
      <c r="T420" s="105"/>
      <c r="U420" s="68"/>
    </row>
    <row r="421" spans="1:21">
      <c r="A421" s="71"/>
      <c r="B421" s="74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74"/>
      <c r="Q421" s="76"/>
      <c r="R421" s="79"/>
      <c r="S421" s="105"/>
      <c r="T421" s="105"/>
      <c r="U421" s="68"/>
    </row>
    <row r="422" spans="1:21">
      <c r="A422" s="71"/>
      <c r="B422" s="74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74"/>
      <c r="Q422" s="76"/>
      <c r="R422" s="79"/>
      <c r="S422" s="105"/>
      <c r="T422" s="105"/>
      <c r="U422" s="68"/>
    </row>
    <row r="423" spans="1:21">
      <c r="A423" s="71"/>
      <c r="B423" s="74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74"/>
      <c r="Q423" s="76"/>
      <c r="R423" s="79"/>
      <c r="S423" s="105"/>
      <c r="T423" s="105"/>
      <c r="U423" s="68"/>
    </row>
    <row r="424" spans="1:21">
      <c r="A424" s="71"/>
      <c r="B424" s="74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74"/>
      <c r="Q424" s="76"/>
      <c r="R424" s="79"/>
      <c r="S424" s="105"/>
      <c r="T424" s="105"/>
      <c r="U424" s="68"/>
    </row>
    <row r="425" spans="1:21">
      <c r="A425" s="71"/>
      <c r="B425" s="74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74"/>
      <c r="Q425" s="76"/>
      <c r="R425" s="79"/>
      <c r="S425" s="105"/>
      <c r="T425" s="105"/>
      <c r="U425" s="68"/>
    </row>
    <row r="426" spans="1:21">
      <c r="A426" s="71"/>
      <c r="B426" s="74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74"/>
      <c r="Q426" s="76"/>
      <c r="R426" s="79"/>
      <c r="S426" s="105"/>
      <c r="T426" s="105"/>
      <c r="U426" s="68"/>
    </row>
    <row r="427" spans="1:21">
      <c r="A427" s="71"/>
      <c r="B427" s="74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74"/>
      <c r="Q427" s="76"/>
      <c r="R427" s="79"/>
      <c r="S427" s="105"/>
      <c r="T427" s="105"/>
      <c r="U427" s="68"/>
    </row>
    <row r="428" spans="1:21">
      <c r="A428" s="71"/>
      <c r="B428" s="74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74"/>
      <c r="Q428" s="76"/>
      <c r="R428" s="79"/>
      <c r="S428" s="105"/>
      <c r="T428" s="105"/>
      <c r="U428" s="68"/>
    </row>
    <row r="429" spans="1:21">
      <c r="A429" s="71"/>
      <c r="B429" s="74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74"/>
      <c r="Q429" s="76"/>
      <c r="R429" s="79"/>
      <c r="S429" s="105"/>
      <c r="T429" s="105"/>
      <c r="U429" s="68"/>
    </row>
    <row r="430" spans="1:21">
      <c r="A430" s="71"/>
      <c r="B430" s="74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74"/>
      <c r="Q430" s="76"/>
      <c r="R430" s="79"/>
      <c r="S430" s="105"/>
      <c r="T430" s="105"/>
      <c r="U430" s="68"/>
    </row>
    <row r="431" spans="1:21">
      <c r="A431" s="71"/>
      <c r="B431" s="74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74"/>
      <c r="Q431" s="76"/>
      <c r="R431" s="79"/>
      <c r="S431" s="105"/>
      <c r="T431" s="105"/>
      <c r="U431" s="68"/>
    </row>
    <row r="432" spans="1:21">
      <c r="A432" s="71"/>
      <c r="B432" s="74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74"/>
      <c r="Q432" s="76"/>
      <c r="R432" s="79"/>
      <c r="S432" s="105"/>
      <c r="T432" s="105"/>
      <c r="U432" s="68"/>
    </row>
    <row r="433" spans="1:21">
      <c r="A433" s="71"/>
      <c r="B433" s="74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74"/>
      <c r="Q433" s="76"/>
      <c r="R433" s="79"/>
      <c r="S433" s="105"/>
      <c r="T433" s="105"/>
      <c r="U433" s="68"/>
    </row>
    <row r="434" spans="1:21" ht="15.75" thickBot="1">
      <c r="A434" s="72"/>
      <c r="B434" s="75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75"/>
      <c r="Q434" s="77"/>
      <c r="R434" s="80"/>
      <c r="S434" s="106"/>
      <c r="T434" s="106"/>
      <c r="U434" s="69"/>
    </row>
    <row r="435" spans="1:21">
      <c r="A435" s="70" t="s">
        <v>12</v>
      </c>
      <c r="B435" s="73">
        <v>0</v>
      </c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73">
        <f>SUM(N435:N461)</f>
        <v>0</v>
      </c>
      <c r="Q435" s="73">
        <f>B435-P435</f>
        <v>0</v>
      </c>
      <c r="R435" s="78" t="e">
        <f t="shared" ref="R435" si="66">P435/(SUM(L435:L461))</f>
        <v>#DIV/0!</v>
      </c>
      <c r="S435" s="104">
        <f t="shared" ref="S435" si="67">SUMIF(E435:E461,"PUBLICA",N462:N488)</f>
        <v>0</v>
      </c>
      <c r="T435" s="104">
        <f t="shared" ref="T435" si="68">SUMIF(E435:E461,"PRIVADA",N462:N488)</f>
        <v>0</v>
      </c>
      <c r="U435" s="67"/>
    </row>
    <row r="436" spans="1:21">
      <c r="A436" s="71"/>
      <c r="B436" s="74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74"/>
      <c r="Q436" s="76"/>
      <c r="R436" s="79"/>
      <c r="S436" s="105"/>
      <c r="T436" s="105"/>
      <c r="U436" s="68"/>
    </row>
    <row r="437" spans="1:21">
      <c r="A437" s="71"/>
      <c r="B437" s="74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74"/>
      <c r="Q437" s="76"/>
      <c r="R437" s="79"/>
      <c r="S437" s="105"/>
      <c r="T437" s="105"/>
      <c r="U437" s="68"/>
    </row>
    <row r="438" spans="1:21">
      <c r="A438" s="71"/>
      <c r="B438" s="74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74"/>
      <c r="Q438" s="76"/>
      <c r="R438" s="79"/>
      <c r="S438" s="105"/>
      <c r="T438" s="105"/>
      <c r="U438" s="68"/>
    </row>
    <row r="439" spans="1:21">
      <c r="A439" s="71"/>
      <c r="B439" s="74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74"/>
      <c r="Q439" s="76"/>
      <c r="R439" s="79"/>
      <c r="S439" s="105"/>
      <c r="T439" s="105"/>
      <c r="U439" s="68"/>
    </row>
    <row r="440" spans="1:21">
      <c r="A440" s="71"/>
      <c r="B440" s="74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74"/>
      <c r="Q440" s="76"/>
      <c r="R440" s="79"/>
      <c r="S440" s="105"/>
      <c r="T440" s="105"/>
      <c r="U440" s="68"/>
    </row>
    <row r="441" spans="1:21">
      <c r="A441" s="71"/>
      <c r="B441" s="74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74"/>
      <c r="Q441" s="76"/>
      <c r="R441" s="79"/>
      <c r="S441" s="105"/>
      <c r="T441" s="105"/>
      <c r="U441" s="68"/>
    </row>
    <row r="442" spans="1:21">
      <c r="A442" s="71"/>
      <c r="B442" s="74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74"/>
      <c r="Q442" s="76"/>
      <c r="R442" s="79"/>
      <c r="S442" s="105"/>
      <c r="T442" s="105"/>
      <c r="U442" s="68"/>
    </row>
    <row r="443" spans="1:21">
      <c r="A443" s="71"/>
      <c r="B443" s="74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74"/>
      <c r="Q443" s="76"/>
      <c r="R443" s="79"/>
      <c r="S443" s="105"/>
      <c r="T443" s="105"/>
      <c r="U443" s="68"/>
    </row>
    <row r="444" spans="1:21">
      <c r="A444" s="71"/>
      <c r="B444" s="74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74"/>
      <c r="Q444" s="76"/>
      <c r="R444" s="79"/>
      <c r="S444" s="105"/>
      <c r="T444" s="105"/>
      <c r="U444" s="68"/>
    </row>
    <row r="445" spans="1:21">
      <c r="A445" s="71"/>
      <c r="B445" s="74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74"/>
      <c r="Q445" s="76"/>
      <c r="R445" s="79"/>
      <c r="S445" s="105"/>
      <c r="T445" s="105"/>
      <c r="U445" s="68"/>
    </row>
    <row r="446" spans="1:21">
      <c r="A446" s="71"/>
      <c r="B446" s="74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74"/>
      <c r="Q446" s="76"/>
      <c r="R446" s="79"/>
      <c r="S446" s="105"/>
      <c r="T446" s="105"/>
      <c r="U446" s="68"/>
    </row>
    <row r="447" spans="1:21">
      <c r="A447" s="71"/>
      <c r="B447" s="74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74"/>
      <c r="Q447" s="76"/>
      <c r="R447" s="79"/>
      <c r="S447" s="105"/>
      <c r="T447" s="105"/>
      <c r="U447" s="68"/>
    </row>
    <row r="448" spans="1:21">
      <c r="A448" s="71"/>
      <c r="B448" s="74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74"/>
      <c r="Q448" s="76"/>
      <c r="R448" s="79"/>
      <c r="S448" s="105"/>
      <c r="T448" s="105"/>
      <c r="U448" s="68"/>
    </row>
    <row r="449" spans="1:21">
      <c r="A449" s="71"/>
      <c r="B449" s="74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74"/>
      <c r="Q449" s="76"/>
      <c r="R449" s="79"/>
      <c r="S449" s="105"/>
      <c r="T449" s="105"/>
      <c r="U449" s="68"/>
    </row>
    <row r="450" spans="1:21">
      <c r="A450" s="71"/>
      <c r="B450" s="74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74"/>
      <c r="Q450" s="76"/>
      <c r="R450" s="79"/>
      <c r="S450" s="105"/>
      <c r="T450" s="105"/>
      <c r="U450" s="68"/>
    </row>
    <row r="451" spans="1:21">
      <c r="A451" s="71"/>
      <c r="B451" s="74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74"/>
      <c r="Q451" s="76"/>
      <c r="R451" s="79"/>
      <c r="S451" s="105"/>
      <c r="T451" s="105"/>
      <c r="U451" s="68"/>
    </row>
    <row r="452" spans="1:21">
      <c r="A452" s="71"/>
      <c r="B452" s="74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74"/>
      <c r="Q452" s="76"/>
      <c r="R452" s="79"/>
      <c r="S452" s="105"/>
      <c r="T452" s="105"/>
      <c r="U452" s="68"/>
    </row>
    <row r="453" spans="1:21">
      <c r="A453" s="71"/>
      <c r="B453" s="74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74"/>
      <c r="Q453" s="76"/>
      <c r="R453" s="79"/>
      <c r="S453" s="105"/>
      <c r="T453" s="105"/>
      <c r="U453" s="68"/>
    </row>
    <row r="454" spans="1:21">
      <c r="A454" s="71"/>
      <c r="B454" s="74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74"/>
      <c r="Q454" s="76"/>
      <c r="R454" s="79"/>
      <c r="S454" s="105"/>
      <c r="T454" s="105"/>
      <c r="U454" s="68"/>
    </row>
    <row r="455" spans="1:21">
      <c r="A455" s="71"/>
      <c r="B455" s="74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74"/>
      <c r="Q455" s="76"/>
      <c r="R455" s="79"/>
      <c r="S455" s="105"/>
      <c r="T455" s="105"/>
      <c r="U455" s="68"/>
    </row>
    <row r="456" spans="1:21">
      <c r="A456" s="71"/>
      <c r="B456" s="74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74"/>
      <c r="Q456" s="76"/>
      <c r="R456" s="79"/>
      <c r="S456" s="105"/>
      <c r="T456" s="105"/>
      <c r="U456" s="68"/>
    </row>
    <row r="457" spans="1:21">
      <c r="A457" s="71"/>
      <c r="B457" s="74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74"/>
      <c r="Q457" s="76"/>
      <c r="R457" s="79"/>
      <c r="S457" s="105"/>
      <c r="T457" s="105"/>
      <c r="U457" s="68"/>
    </row>
    <row r="458" spans="1:21">
      <c r="A458" s="71"/>
      <c r="B458" s="74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74"/>
      <c r="Q458" s="76"/>
      <c r="R458" s="79"/>
      <c r="S458" s="105"/>
      <c r="T458" s="105"/>
      <c r="U458" s="68"/>
    </row>
    <row r="459" spans="1:21">
      <c r="A459" s="71"/>
      <c r="B459" s="74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74"/>
      <c r="Q459" s="76"/>
      <c r="R459" s="79"/>
      <c r="S459" s="105"/>
      <c r="T459" s="105"/>
      <c r="U459" s="68"/>
    </row>
    <row r="460" spans="1:21">
      <c r="A460" s="71"/>
      <c r="B460" s="74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74"/>
      <c r="Q460" s="76"/>
      <c r="R460" s="79"/>
      <c r="S460" s="105"/>
      <c r="T460" s="105"/>
      <c r="U460" s="68"/>
    </row>
    <row r="461" spans="1:21" ht="15.75" thickBot="1">
      <c r="A461" s="72"/>
      <c r="B461" s="75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75"/>
      <c r="Q461" s="77"/>
      <c r="R461" s="80"/>
      <c r="S461" s="106"/>
      <c r="T461" s="106"/>
      <c r="U461" s="69"/>
    </row>
    <row r="462" spans="1:21">
      <c r="A462" s="70" t="s">
        <v>11</v>
      </c>
      <c r="B462" s="73">
        <v>0</v>
      </c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73">
        <f>SUM(N462:N488)</f>
        <v>0</v>
      </c>
      <c r="Q462" s="73">
        <f>B462-P462</f>
        <v>0</v>
      </c>
      <c r="R462" s="78" t="e">
        <f t="shared" ref="R462" si="69">P462/(SUM(L462:L488))</f>
        <v>#DIV/0!</v>
      </c>
      <c r="S462" s="104">
        <f t="shared" ref="S462" si="70">SUMIF(E462:E488,"PUBLICA",N489:N515)</f>
        <v>0</v>
      </c>
      <c r="T462" s="104">
        <f t="shared" ref="T462" si="71">SUMIF(E462:E488,"PRIVADA",N489:N515)</f>
        <v>0</v>
      </c>
      <c r="U462" s="67"/>
    </row>
    <row r="463" spans="1:21">
      <c r="A463" s="71"/>
      <c r="B463" s="74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74"/>
      <c r="Q463" s="76"/>
      <c r="R463" s="79"/>
      <c r="S463" s="105"/>
      <c r="T463" s="105"/>
      <c r="U463" s="68"/>
    </row>
    <row r="464" spans="1:21">
      <c r="A464" s="71"/>
      <c r="B464" s="74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74"/>
      <c r="Q464" s="76"/>
      <c r="R464" s="79"/>
      <c r="S464" s="105"/>
      <c r="T464" s="105"/>
      <c r="U464" s="68"/>
    </row>
    <row r="465" spans="1:21">
      <c r="A465" s="71"/>
      <c r="B465" s="74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74"/>
      <c r="Q465" s="76"/>
      <c r="R465" s="79"/>
      <c r="S465" s="105"/>
      <c r="T465" s="105"/>
      <c r="U465" s="68"/>
    </row>
    <row r="466" spans="1:21">
      <c r="A466" s="71"/>
      <c r="B466" s="74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74"/>
      <c r="Q466" s="76"/>
      <c r="R466" s="79"/>
      <c r="S466" s="105"/>
      <c r="T466" s="105"/>
      <c r="U466" s="68"/>
    </row>
    <row r="467" spans="1:21">
      <c r="A467" s="71"/>
      <c r="B467" s="74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74"/>
      <c r="Q467" s="76"/>
      <c r="R467" s="79"/>
      <c r="S467" s="105"/>
      <c r="T467" s="105"/>
      <c r="U467" s="68"/>
    </row>
    <row r="468" spans="1:21">
      <c r="A468" s="71"/>
      <c r="B468" s="74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74"/>
      <c r="Q468" s="76"/>
      <c r="R468" s="79"/>
      <c r="S468" s="105"/>
      <c r="T468" s="105"/>
      <c r="U468" s="68"/>
    </row>
    <row r="469" spans="1:21">
      <c r="A469" s="71"/>
      <c r="B469" s="74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74"/>
      <c r="Q469" s="76"/>
      <c r="R469" s="79"/>
      <c r="S469" s="105"/>
      <c r="T469" s="105"/>
      <c r="U469" s="68"/>
    </row>
    <row r="470" spans="1:21">
      <c r="A470" s="71"/>
      <c r="B470" s="74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74"/>
      <c r="Q470" s="76"/>
      <c r="R470" s="79"/>
      <c r="S470" s="105"/>
      <c r="T470" s="105"/>
      <c r="U470" s="68"/>
    </row>
    <row r="471" spans="1:21">
      <c r="A471" s="71"/>
      <c r="B471" s="74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74"/>
      <c r="Q471" s="76"/>
      <c r="R471" s="79"/>
      <c r="S471" s="105"/>
      <c r="T471" s="105"/>
      <c r="U471" s="68"/>
    </row>
    <row r="472" spans="1:21">
      <c r="A472" s="71"/>
      <c r="B472" s="74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74"/>
      <c r="Q472" s="76"/>
      <c r="R472" s="79"/>
      <c r="S472" s="105"/>
      <c r="T472" s="105"/>
      <c r="U472" s="68"/>
    </row>
    <row r="473" spans="1:21">
      <c r="A473" s="71"/>
      <c r="B473" s="74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74"/>
      <c r="Q473" s="76"/>
      <c r="R473" s="79"/>
      <c r="S473" s="105"/>
      <c r="T473" s="105"/>
      <c r="U473" s="68"/>
    </row>
    <row r="474" spans="1:21">
      <c r="A474" s="71"/>
      <c r="B474" s="74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74"/>
      <c r="Q474" s="76"/>
      <c r="R474" s="79"/>
      <c r="S474" s="105"/>
      <c r="T474" s="105"/>
      <c r="U474" s="68"/>
    </row>
    <row r="475" spans="1:21">
      <c r="A475" s="71"/>
      <c r="B475" s="74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74"/>
      <c r="Q475" s="76"/>
      <c r="R475" s="79"/>
      <c r="S475" s="105"/>
      <c r="T475" s="105"/>
      <c r="U475" s="68"/>
    </row>
    <row r="476" spans="1:21">
      <c r="A476" s="71"/>
      <c r="B476" s="74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74"/>
      <c r="Q476" s="76"/>
      <c r="R476" s="79"/>
      <c r="S476" s="105"/>
      <c r="T476" s="105"/>
      <c r="U476" s="68"/>
    </row>
    <row r="477" spans="1:21">
      <c r="A477" s="71"/>
      <c r="B477" s="74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74"/>
      <c r="Q477" s="76"/>
      <c r="R477" s="79"/>
      <c r="S477" s="105"/>
      <c r="T477" s="105"/>
      <c r="U477" s="68"/>
    </row>
    <row r="478" spans="1:21">
      <c r="A478" s="71"/>
      <c r="B478" s="74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74"/>
      <c r="Q478" s="76"/>
      <c r="R478" s="79"/>
      <c r="S478" s="105"/>
      <c r="T478" s="105"/>
      <c r="U478" s="68"/>
    </row>
    <row r="479" spans="1:21">
      <c r="A479" s="71"/>
      <c r="B479" s="74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74"/>
      <c r="Q479" s="76"/>
      <c r="R479" s="79"/>
      <c r="S479" s="105"/>
      <c r="T479" s="105"/>
      <c r="U479" s="68"/>
    </row>
    <row r="480" spans="1:21">
      <c r="A480" s="71"/>
      <c r="B480" s="74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74"/>
      <c r="Q480" s="76"/>
      <c r="R480" s="79"/>
      <c r="S480" s="105"/>
      <c r="T480" s="105"/>
      <c r="U480" s="68"/>
    </row>
    <row r="481" spans="1:21">
      <c r="A481" s="71"/>
      <c r="B481" s="74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74"/>
      <c r="Q481" s="76"/>
      <c r="R481" s="79"/>
      <c r="S481" s="105"/>
      <c r="T481" s="105"/>
      <c r="U481" s="68"/>
    </row>
    <row r="482" spans="1:21">
      <c r="A482" s="71"/>
      <c r="B482" s="74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74"/>
      <c r="Q482" s="76"/>
      <c r="R482" s="79"/>
      <c r="S482" s="105"/>
      <c r="T482" s="105"/>
      <c r="U482" s="68"/>
    </row>
    <row r="483" spans="1:21">
      <c r="A483" s="71"/>
      <c r="B483" s="74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74"/>
      <c r="Q483" s="76"/>
      <c r="R483" s="79"/>
      <c r="S483" s="105"/>
      <c r="T483" s="105"/>
      <c r="U483" s="68"/>
    </row>
    <row r="484" spans="1:21">
      <c r="A484" s="71"/>
      <c r="B484" s="74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74"/>
      <c r="Q484" s="76"/>
      <c r="R484" s="79"/>
      <c r="S484" s="105"/>
      <c r="T484" s="105"/>
      <c r="U484" s="68"/>
    </row>
    <row r="485" spans="1:21">
      <c r="A485" s="71"/>
      <c r="B485" s="74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74"/>
      <c r="Q485" s="76"/>
      <c r="R485" s="79"/>
      <c r="S485" s="105"/>
      <c r="T485" s="105"/>
      <c r="U485" s="68"/>
    </row>
    <row r="486" spans="1:21">
      <c r="A486" s="71"/>
      <c r="B486" s="74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74"/>
      <c r="Q486" s="76"/>
      <c r="R486" s="79"/>
      <c r="S486" s="105"/>
      <c r="T486" s="105"/>
      <c r="U486" s="68"/>
    </row>
    <row r="487" spans="1:21">
      <c r="A487" s="71"/>
      <c r="B487" s="74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74"/>
      <c r="Q487" s="76"/>
      <c r="R487" s="79"/>
      <c r="S487" s="105"/>
      <c r="T487" s="105"/>
      <c r="U487" s="68"/>
    </row>
    <row r="488" spans="1:21" ht="15.75" thickBot="1">
      <c r="A488" s="72"/>
      <c r="B488" s="75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75"/>
      <c r="Q488" s="77"/>
      <c r="R488" s="80"/>
      <c r="S488" s="106"/>
      <c r="T488" s="106"/>
      <c r="U488" s="69"/>
    </row>
    <row r="489" spans="1:21">
      <c r="A489" s="70" t="s">
        <v>14</v>
      </c>
      <c r="B489" s="73">
        <v>0</v>
      </c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73">
        <f>SUM(N489:N515)</f>
        <v>0</v>
      </c>
      <c r="Q489" s="73">
        <f>B489-P489</f>
        <v>0</v>
      </c>
      <c r="R489" s="78" t="e">
        <f t="shared" ref="R489" si="72">P489/(SUM(L489:L515))</f>
        <v>#DIV/0!</v>
      </c>
      <c r="S489" s="104">
        <f t="shared" ref="S489" si="73">SUMIF(E489:E515,"PUBLICA",N516:N542)</f>
        <v>0</v>
      </c>
      <c r="T489" s="104">
        <f t="shared" ref="T489" si="74">SUMIF(E489:E515,"PRIVADA",N516:N542)</f>
        <v>0</v>
      </c>
      <c r="U489" s="67"/>
    </row>
    <row r="490" spans="1:21">
      <c r="A490" s="71"/>
      <c r="B490" s="74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74"/>
      <c r="Q490" s="76"/>
      <c r="R490" s="79"/>
      <c r="S490" s="105"/>
      <c r="T490" s="105"/>
      <c r="U490" s="68"/>
    </row>
    <row r="491" spans="1:21">
      <c r="A491" s="71"/>
      <c r="B491" s="74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74"/>
      <c r="Q491" s="76"/>
      <c r="R491" s="79"/>
      <c r="S491" s="105"/>
      <c r="T491" s="105"/>
      <c r="U491" s="68"/>
    </row>
    <row r="492" spans="1:21">
      <c r="A492" s="71"/>
      <c r="B492" s="74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74"/>
      <c r="Q492" s="76"/>
      <c r="R492" s="79"/>
      <c r="S492" s="105"/>
      <c r="T492" s="105"/>
      <c r="U492" s="68"/>
    </row>
    <row r="493" spans="1:21">
      <c r="A493" s="71"/>
      <c r="B493" s="74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74"/>
      <c r="Q493" s="76"/>
      <c r="R493" s="79"/>
      <c r="S493" s="105"/>
      <c r="T493" s="105"/>
      <c r="U493" s="68"/>
    </row>
    <row r="494" spans="1:21">
      <c r="A494" s="71"/>
      <c r="B494" s="74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74"/>
      <c r="Q494" s="76"/>
      <c r="R494" s="79"/>
      <c r="S494" s="105"/>
      <c r="T494" s="105"/>
      <c r="U494" s="68"/>
    </row>
    <row r="495" spans="1:21">
      <c r="A495" s="71"/>
      <c r="B495" s="74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74"/>
      <c r="Q495" s="76"/>
      <c r="R495" s="79"/>
      <c r="S495" s="105"/>
      <c r="T495" s="105"/>
      <c r="U495" s="68"/>
    </row>
    <row r="496" spans="1:21">
      <c r="A496" s="71"/>
      <c r="B496" s="74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74"/>
      <c r="Q496" s="76"/>
      <c r="R496" s="79"/>
      <c r="S496" s="105"/>
      <c r="T496" s="105"/>
      <c r="U496" s="68"/>
    </row>
    <row r="497" spans="1:21">
      <c r="A497" s="71"/>
      <c r="B497" s="74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74"/>
      <c r="Q497" s="76"/>
      <c r="R497" s="79"/>
      <c r="S497" s="105"/>
      <c r="T497" s="105"/>
      <c r="U497" s="68"/>
    </row>
    <row r="498" spans="1:21">
      <c r="A498" s="71"/>
      <c r="B498" s="74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74"/>
      <c r="Q498" s="76"/>
      <c r="R498" s="79"/>
      <c r="S498" s="105"/>
      <c r="T498" s="105"/>
      <c r="U498" s="68"/>
    </row>
    <row r="499" spans="1:21">
      <c r="A499" s="71"/>
      <c r="B499" s="74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74"/>
      <c r="Q499" s="76"/>
      <c r="R499" s="79"/>
      <c r="S499" s="105"/>
      <c r="T499" s="105"/>
      <c r="U499" s="68"/>
    </row>
    <row r="500" spans="1:21">
      <c r="A500" s="71"/>
      <c r="B500" s="74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74"/>
      <c r="Q500" s="76"/>
      <c r="R500" s="79"/>
      <c r="S500" s="105"/>
      <c r="T500" s="105"/>
      <c r="U500" s="68"/>
    </row>
    <row r="501" spans="1:21">
      <c r="A501" s="71"/>
      <c r="B501" s="74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74"/>
      <c r="Q501" s="76"/>
      <c r="R501" s="79"/>
      <c r="S501" s="105"/>
      <c r="T501" s="105"/>
      <c r="U501" s="68"/>
    </row>
    <row r="502" spans="1:21">
      <c r="A502" s="71"/>
      <c r="B502" s="74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74"/>
      <c r="Q502" s="76"/>
      <c r="R502" s="79"/>
      <c r="S502" s="105"/>
      <c r="T502" s="105"/>
      <c r="U502" s="68"/>
    </row>
    <row r="503" spans="1:21">
      <c r="A503" s="71"/>
      <c r="B503" s="74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74"/>
      <c r="Q503" s="76"/>
      <c r="R503" s="79"/>
      <c r="S503" s="105"/>
      <c r="T503" s="105"/>
      <c r="U503" s="68"/>
    </row>
    <row r="504" spans="1:21">
      <c r="A504" s="71"/>
      <c r="B504" s="74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74"/>
      <c r="Q504" s="76"/>
      <c r="R504" s="79"/>
      <c r="S504" s="105"/>
      <c r="T504" s="105"/>
      <c r="U504" s="68"/>
    </row>
    <row r="505" spans="1:21">
      <c r="A505" s="71"/>
      <c r="B505" s="74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74"/>
      <c r="Q505" s="76"/>
      <c r="R505" s="79"/>
      <c r="S505" s="105"/>
      <c r="T505" s="105"/>
      <c r="U505" s="68"/>
    </row>
    <row r="506" spans="1:21">
      <c r="A506" s="71"/>
      <c r="B506" s="74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74"/>
      <c r="Q506" s="76"/>
      <c r="R506" s="79"/>
      <c r="S506" s="105"/>
      <c r="T506" s="105"/>
      <c r="U506" s="68"/>
    </row>
    <row r="507" spans="1:21">
      <c r="A507" s="71"/>
      <c r="B507" s="74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74"/>
      <c r="Q507" s="76"/>
      <c r="R507" s="79"/>
      <c r="S507" s="105"/>
      <c r="T507" s="105"/>
      <c r="U507" s="68"/>
    </row>
    <row r="508" spans="1:21">
      <c r="A508" s="71"/>
      <c r="B508" s="74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74"/>
      <c r="Q508" s="76"/>
      <c r="R508" s="79"/>
      <c r="S508" s="105"/>
      <c r="T508" s="105"/>
      <c r="U508" s="68"/>
    </row>
    <row r="509" spans="1:21">
      <c r="A509" s="71"/>
      <c r="B509" s="74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74"/>
      <c r="Q509" s="76"/>
      <c r="R509" s="79"/>
      <c r="S509" s="105"/>
      <c r="T509" s="105"/>
      <c r="U509" s="68"/>
    </row>
    <row r="510" spans="1:21">
      <c r="A510" s="71"/>
      <c r="B510" s="74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74"/>
      <c r="Q510" s="76"/>
      <c r="R510" s="79"/>
      <c r="S510" s="105"/>
      <c r="T510" s="105"/>
      <c r="U510" s="68"/>
    </row>
    <row r="511" spans="1:21">
      <c r="A511" s="71"/>
      <c r="B511" s="74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74"/>
      <c r="Q511" s="76"/>
      <c r="R511" s="79"/>
      <c r="S511" s="105"/>
      <c r="T511" s="105"/>
      <c r="U511" s="68"/>
    </row>
    <row r="512" spans="1:21">
      <c r="A512" s="71"/>
      <c r="B512" s="74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74"/>
      <c r="Q512" s="76"/>
      <c r="R512" s="79"/>
      <c r="S512" s="105"/>
      <c r="T512" s="105"/>
      <c r="U512" s="68"/>
    </row>
    <row r="513" spans="1:21">
      <c r="A513" s="71"/>
      <c r="B513" s="74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74"/>
      <c r="Q513" s="76"/>
      <c r="R513" s="79"/>
      <c r="S513" s="105"/>
      <c r="T513" s="105"/>
      <c r="U513" s="68"/>
    </row>
    <row r="514" spans="1:21">
      <c r="A514" s="71"/>
      <c r="B514" s="74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74"/>
      <c r="Q514" s="76"/>
      <c r="R514" s="79"/>
      <c r="S514" s="105"/>
      <c r="T514" s="105"/>
      <c r="U514" s="68"/>
    </row>
    <row r="515" spans="1:21" ht="15.75" thickBot="1">
      <c r="A515" s="72"/>
      <c r="B515" s="75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75"/>
      <c r="Q515" s="77"/>
      <c r="R515" s="80"/>
      <c r="S515" s="106"/>
      <c r="T515" s="106"/>
      <c r="U515" s="69"/>
    </row>
  </sheetData>
  <autoFilter ref="A4:R4">
    <filterColumn colId="5"/>
    <filterColumn colId="8"/>
    <filterColumn colId="14"/>
  </autoFilter>
  <mergeCells count="216">
    <mergeCell ref="S408:S434"/>
    <mergeCell ref="T408:T434"/>
    <mergeCell ref="S435:S461"/>
    <mergeCell ref="T435:T461"/>
    <mergeCell ref="S462:S488"/>
    <mergeCell ref="T462:T488"/>
    <mergeCell ref="S489:S515"/>
    <mergeCell ref="T489:T515"/>
    <mergeCell ref="S260:S276"/>
    <mergeCell ref="T260:T276"/>
    <mergeCell ref="S277:S293"/>
    <mergeCell ref="T277:T293"/>
    <mergeCell ref="S294:S310"/>
    <mergeCell ref="T294:T310"/>
    <mergeCell ref="S311:S327"/>
    <mergeCell ref="T311:T327"/>
    <mergeCell ref="S328:S344"/>
    <mergeCell ref="T328:T344"/>
    <mergeCell ref="S175:S191"/>
    <mergeCell ref="T175:T191"/>
    <mergeCell ref="S192:S208"/>
    <mergeCell ref="T192:T208"/>
    <mergeCell ref="S209:S225"/>
    <mergeCell ref="T209:T225"/>
    <mergeCell ref="S226:S242"/>
    <mergeCell ref="T226:T242"/>
    <mergeCell ref="S243:S259"/>
    <mergeCell ref="T243:T259"/>
    <mergeCell ref="S90:S106"/>
    <mergeCell ref="T90:T106"/>
    <mergeCell ref="S107:S123"/>
    <mergeCell ref="T107:T123"/>
    <mergeCell ref="S124:S140"/>
    <mergeCell ref="T124:T140"/>
    <mergeCell ref="S141:S157"/>
    <mergeCell ref="T141:T157"/>
    <mergeCell ref="S158:S174"/>
    <mergeCell ref="T158:T174"/>
    <mergeCell ref="S5:S21"/>
    <mergeCell ref="T5:T21"/>
    <mergeCell ref="S22:S38"/>
    <mergeCell ref="T22:T38"/>
    <mergeCell ref="S39:S55"/>
    <mergeCell ref="T39:T55"/>
    <mergeCell ref="S56:S72"/>
    <mergeCell ref="T56:T72"/>
    <mergeCell ref="S73:S89"/>
    <mergeCell ref="T73:T89"/>
    <mergeCell ref="Q311:Q327"/>
    <mergeCell ref="R311:R327"/>
    <mergeCell ref="A328:A344"/>
    <mergeCell ref="B328:B344"/>
    <mergeCell ref="P328:P344"/>
    <mergeCell ref="Q328:Q344"/>
    <mergeCell ref="R328:R344"/>
    <mergeCell ref="A345:A361"/>
    <mergeCell ref="B345:B361"/>
    <mergeCell ref="P345:P361"/>
    <mergeCell ref="Q345:Q361"/>
    <mergeCell ref="R345:R361"/>
    <mergeCell ref="A277:A293"/>
    <mergeCell ref="B277:B293"/>
    <mergeCell ref="P277:P293"/>
    <mergeCell ref="Q277:Q293"/>
    <mergeCell ref="R277:R293"/>
    <mergeCell ref="A294:A310"/>
    <mergeCell ref="B294:B310"/>
    <mergeCell ref="P294:P310"/>
    <mergeCell ref="Q294:Q310"/>
    <mergeCell ref="R294:R310"/>
    <mergeCell ref="A243:A259"/>
    <mergeCell ref="B243:B259"/>
    <mergeCell ref="P243:P259"/>
    <mergeCell ref="Q243:Q259"/>
    <mergeCell ref="R243:R259"/>
    <mergeCell ref="A260:A276"/>
    <mergeCell ref="B260:B276"/>
    <mergeCell ref="P260:P276"/>
    <mergeCell ref="Q260:Q276"/>
    <mergeCell ref="R260:R276"/>
    <mergeCell ref="A209:A225"/>
    <mergeCell ref="B209:B225"/>
    <mergeCell ref="P209:P225"/>
    <mergeCell ref="Q209:Q225"/>
    <mergeCell ref="R209:R225"/>
    <mergeCell ref="A226:A242"/>
    <mergeCell ref="B226:B242"/>
    <mergeCell ref="P226:P242"/>
    <mergeCell ref="Q226:Q242"/>
    <mergeCell ref="R226:R242"/>
    <mergeCell ref="Q56:Q72"/>
    <mergeCell ref="A107:A123"/>
    <mergeCell ref="B107:B123"/>
    <mergeCell ref="P107:P123"/>
    <mergeCell ref="Q107:Q123"/>
    <mergeCell ref="R107:R123"/>
    <mergeCell ref="A192:A208"/>
    <mergeCell ref="B192:B208"/>
    <mergeCell ref="P192:P208"/>
    <mergeCell ref="Q192:Q208"/>
    <mergeCell ref="R192:R208"/>
    <mergeCell ref="A175:A191"/>
    <mergeCell ref="B175:B191"/>
    <mergeCell ref="P175:P191"/>
    <mergeCell ref="Q175:Q191"/>
    <mergeCell ref="R175:R191"/>
    <mergeCell ref="A158:A174"/>
    <mergeCell ref="B158:B174"/>
    <mergeCell ref="P158:P174"/>
    <mergeCell ref="Q158:Q174"/>
    <mergeCell ref="R158:R174"/>
    <mergeCell ref="A141:A157"/>
    <mergeCell ref="B141:B157"/>
    <mergeCell ref="P141:P157"/>
    <mergeCell ref="Q141:Q157"/>
    <mergeCell ref="R141:R157"/>
    <mergeCell ref="A90:A106"/>
    <mergeCell ref="B90:B106"/>
    <mergeCell ref="P90:P106"/>
    <mergeCell ref="Q90:Q106"/>
    <mergeCell ref="R90:R106"/>
    <mergeCell ref="A124:A140"/>
    <mergeCell ref="B124:B140"/>
    <mergeCell ref="P124:P140"/>
    <mergeCell ref="Q124:Q140"/>
    <mergeCell ref="R124:R140"/>
    <mergeCell ref="R56:R72"/>
    <mergeCell ref="A73:A89"/>
    <mergeCell ref="B73:B89"/>
    <mergeCell ref="P73:P89"/>
    <mergeCell ref="Q73:Q89"/>
    <mergeCell ref="R73:R89"/>
    <mergeCell ref="A5:A21"/>
    <mergeCell ref="R5:R21"/>
    <mergeCell ref="B5:B21"/>
    <mergeCell ref="P5:P21"/>
    <mergeCell ref="Q5:Q21"/>
    <mergeCell ref="A39:A55"/>
    <mergeCell ref="B39:B55"/>
    <mergeCell ref="P39:P55"/>
    <mergeCell ref="Q39:Q55"/>
    <mergeCell ref="R39:R55"/>
    <mergeCell ref="A22:A38"/>
    <mergeCell ref="B22:B38"/>
    <mergeCell ref="P22:P38"/>
    <mergeCell ref="Q22:Q38"/>
    <mergeCell ref="R22:R38"/>
    <mergeCell ref="A56:A72"/>
    <mergeCell ref="B56:B72"/>
    <mergeCell ref="P56:P72"/>
    <mergeCell ref="U311:U327"/>
    <mergeCell ref="A435:A461"/>
    <mergeCell ref="B435:B461"/>
    <mergeCell ref="P435:P461"/>
    <mergeCell ref="Q435:Q461"/>
    <mergeCell ref="R435:R461"/>
    <mergeCell ref="A462:A488"/>
    <mergeCell ref="B462:B488"/>
    <mergeCell ref="P462:P488"/>
    <mergeCell ref="Q462:Q488"/>
    <mergeCell ref="R462:R488"/>
    <mergeCell ref="A381:A407"/>
    <mergeCell ref="B381:B407"/>
    <mergeCell ref="P381:P407"/>
    <mergeCell ref="Q381:Q407"/>
    <mergeCell ref="R381:R407"/>
    <mergeCell ref="A408:A434"/>
    <mergeCell ref="B408:B434"/>
    <mergeCell ref="P408:P434"/>
    <mergeCell ref="Q408:Q434"/>
    <mergeCell ref="R408:R434"/>
    <mergeCell ref="A311:A327"/>
    <mergeCell ref="B311:B327"/>
    <mergeCell ref="P311:P327"/>
    <mergeCell ref="U158:U174"/>
    <mergeCell ref="U175:U191"/>
    <mergeCell ref="U192:U208"/>
    <mergeCell ref="U209:U225"/>
    <mergeCell ref="U226:U242"/>
    <mergeCell ref="U243:U259"/>
    <mergeCell ref="U260:U276"/>
    <mergeCell ref="U277:U293"/>
    <mergeCell ref="U294:U310"/>
    <mergeCell ref="U5:U21"/>
    <mergeCell ref="U22:U38"/>
    <mergeCell ref="U39:U55"/>
    <mergeCell ref="U56:U72"/>
    <mergeCell ref="U73:U89"/>
    <mergeCell ref="U90:U106"/>
    <mergeCell ref="U107:U123"/>
    <mergeCell ref="U124:U140"/>
    <mergeCell ref="U141:U157"/>
    <mergeCell ref="U328:U344"/>
    <mergeCell ref="U345:U361"/>
    <mergeCell ref="U362:U378"/>
    <mergeCell ref="U381:U407"/>
    <mergeCell ref="U408:U434"/>
    <mergeCell ref="U435:U461"/>
    <mergeCell ref="U462:U488"/>
    <mergeCell ref="U489:U515"/>
    <mergeCell ref="A489:A515"/>
    <mergeCell ref="B489:B515"/>
    <mergeCell ref="P489:P515"/>
    <mergeCell ref="Q489:Q515"/>
    <mergeCell ref="R489:R515"/>
    <mergeCell ref="A362:A378"/>
    <mergeCell ref="B362:B378"/>
    <mergeCell ref="P362:P378"/>
    <mergeCell ref="Q362:Q378"/>
    <mergeCell ref="R362:R378"/>
    <mergeCell ref="S345:S361"/>
    <mergeCell ref="T345:T361"/>
    <mergeCell ref="S362:S378"/>
    <mergeCell ref="T362:T378"/>
    <mergeCell ref="S381:S407"/>
    <mergeCell ref="T381:T407"/>
  </mergeCells>
  <dataValidations count="4">
    <dataValidation type="list" allowBlank="1" showInputMessage="1" showErrorMessage="1" sqref="E381:E515 E5:E378">
      <formula1>TIPO</formula1>
    </dataValidation>
    <dataValidation type="list" allowBlank="1" showInputMessage="1" showErrorMessage="1" sqref="H381:H515 H5:H378">
      <formula1>PROGRAMA</formula1>
    </dataValidation>
    <dataValidation type="list" allowBlank="1" showInputMessage="1" showErrorMessage="1" sqref="J381:J515 J5:J378">
      <formula1>ESTADO</formula1>
    </dataValidation>
    <dataValidation type="list" allowBlank="1" showInputMessage="1" showErrorMessage="1" sqref="I381:I515 I5:I378">
      <formula1>ROL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7"/>
  <sheetViews>
    <sheetView zoomScale="85" zoomScaleNormal="85" workbookViewId="0">
      <pane ySplit="6" topLeftCell="A25" activePane="bottomLeft" state="frozen"/>
      <selection pane="bottomLeft" activeCell="A10" sqref="A10"/>
    </sheetView>
  </sheetViews>
  <sheetFormatPr baseColWidth="10" defaultRowHeight="15"/>
  <cols>
    <col min="1" max="1" width="19.5703125" customWidth="1"/>
    <col min="2" max="2" width="30.7109375" customWidth="1"/>
    <col min="3" max="3" width="19.28515625" customWidth="1"/>
    <col min="4" max="4" width="24" customWidth="1"/>
    <col min="5" max="5" width="24.85546875" customWidth="1"/>
    <col min="6" max="6" width="25.5703125" customWidth="1"/>
    <col min="7" max="16" width="19.7109375" customWidth="1"/>
    <col min="17" max="17" width="22.85546875" customWidth="1"/>
    <col min="263" max="263" width="19.5703125" customWidth="1"/>
    <col min="264" max="264" width="30.7109375" customWidth="1"/>
    <col min="265" max="265" width="19.28515625" customWidth="1"/>
    <col min="266" max="266" width="24" customWidth="1"/>
    <col min="267" max="267" width="24.85546875" customWidth="1"/>
    <col min="268" max="268" width="25.5703125" customWidth="1"/>
    <col min="269" max="272" width="19.7109375" customWidth="1"/>
    <col min="273" max="273" width="22.85546875" customWidth="1"/>
    <col min="519" max="519" width="19.5703125" customWidth="1"/>
    <col min="520" max="520" width="30.7109375" customWidth="1"/>
    <col min="521" max="521" width="19.28515625" customWidth="1"/>
    <col min="522" max="522" width="24" customWidth="1"/>
    <col min="523" max="523" width="24.85546875" customWidth="1"/>
    <col min="524" max="524" width="25.5703125" customWidth="1"/>
    <col min="525" max="528" width="19.7109375" customWidth="1"/>
    <col min="529" max="529" width="22.85546875" customWidth="1"/>
    <col min="775" max="775" width="19.5703125" customWidth="1"/>
    <col min="776" max="776" width="30.7109375" customWidth="1"/>
    <col min="777" max="777" width="19.28515625" customWidth="1"/>
    <col min="778" max="778" width="24" customWidth="1"/>
    <col min="779" max="779" width="24.85546875" customWidth="1"/>
    <col min="780" max="780" width="25.5703125" customWidth="1"/>
    <col min="781" max="784" width="19.7109375" customWidth="1"/>
    <col min="785" max="785" width="22.85546875" customWidth="1"/>
    <col min="1031" max="1031" width="19.5703125" customWidth="1"/>
    <col min="1032" max="1032" width="30.7109375" customWidth="1"/>
    <col min="1033" max="1033" width="19.28515625" customWidth="1"/>
    <col min="1034" max="1034" width="24" customWidth="1"/>
    <col min="1035" max="1035" width="24.85546875" customWidth="1"/>
    <col min="1036" max="1036" width="25.5703125" customWidth="1"/>
    <col min="1037" max="1040" width="19.7109375" customWidth="1"/>
    <col min="1041" max="1041" width="22.85546875" customWidth="1"/>
    <col min="1287" max="1287" width="19.5703125" customWidth="1"/>
    <col min="1288" max="1288" width="30.7109375" customWidth="1"/>
    <col min="1289" max="1289" width="19.28515625" customWidth="1"/>
    <col min="1290" max="1290" width="24" customWidth="1"/>
    <col min="1291" max="1291" width="24.85546875" customWidth="1"/>
    <col min="1292" max="1292" width="25.5703125" customWidth="1"/>
    <col min="1293" max="1296" width="19.7109375" customWidth="1"/>
    <col min="1297" max="1297" width="22.85546875" customWidth="1"/>
    <col min="1543" max="1543" width="19.5703125" customWidth="1"/>
    <col min="1544" max="1544" width="30.7109375" customWidth="1"/>
    <col min="1545" max="1545" width="19.28515625" customWidth="1"/>
    <col min="1546" max="1546" width="24" customWidth="1"/>
    <col min="1547" max="1547" width="24.85546875" customWidth="1"/>
    <col min="1548" max="1548" width="25.5703125" customWidth="1"/>
    <col min="1549" max="1552" width="19.7109375" customWidth="1"/>
    <col min="1553" max="1553" width="22.85546875" customWidth="1"/>
    <col min="1799" max="1799" width="19.5703125" customWidth="1"/>
    <col min="1800" max="1800" width="30.7109375" customWidth="1"/>
    <col min="1801" max="1801" width="19.28515625" customWidth="1"/>
    <col min="1802" max="1802" width="24" customWidth="1"/>
    <col min="1803" max="1803" width="24.85546875" customWidth="1"/>
    <col min="1804" max="1804" width="25.5703125" customWidth="1"/>
    <col min="1805" max="1808" width="19.7109375" customWidth="1"/>
    <col min="1809" max="1809" width="22.85546875" customWidth="1"/>
    <col min="2055" max="2055" width="19.5703125" customWidth="1"/>
    <col min="2056" max="2056" width="30.7109375" customWidth="1"/>
    <col min="2057" max="2057" width="19.28515625" customWidth="1"/>
    <col min="2058" max="2058" width="24" customWidth="1"/>
    <col min="2059" max="2059" width="24.85546875" customWidth="1"/>
    <col min="2060" max="2060" width="25.5703125" customWidth="1"/>
    <col min="2061" max="2064" width="19.7109375" customWidth="1"/>
    <col min="2065" max="2065" width="22.85546875" customWidth="1"/>
    <col min="2311" max="2311" width="19.5703125" customWidth="1"/>
    <col min="2312" max="2312" width="30.7109375" customWidth="1"/>
    <col min="2313" max="2313" width="19.28515625" customWidth="1"/>
    <col min="2314" max="2314" width="24" customWidth="1"/>
    <col min="2315" max="2315" width="24.85546875" customWidth="1"/>
    <col min="2316" max="2316" width="25.5703125" customWidth="1"/>
    <col min="2317" max="2320" width="19.7109375" customWidth="1"/>
    <col min="2321" max="2321" width="22.85546875" customWidth="1"/>
    <col min="2567" max="2567" width="19.5703125" customWidth="1"/>
    <col min="2568" max="2568" width="30.7109375" customWidth="1"/>
    <col min="2569" max="2569" width="19.28515625" customWidth="1"/>
    <col min="2570" max="2570" width="24" customWidth="1"/>
    <col min="2571" max="2571" width="24.85546875" customWidth="1"/>
    <col min="2572" max="2572" width="25.5703125" customWidth="1"/>
    <col min="2573" max="2576" width="19.7109375" customWidth="1"/>
    <col min="2577" max="2577" width="22.85546875" customWidth="1"/>
    <col min="2823" max="2823" width="19.5703125" customWidth="1"/>
    <col min="2824" max="2824" width="30.7109375" customWidth="1"/>
    <col min="2825" max="2825" width="19.28515625" customWidth="1"/>
    <col min="2826" max="2826" width="24" customWidth="1"/>
    <col min="2827" max="2827" width="24.85546875" customWidth="1"/>
    <col min="2828" max="2828" width="25.5703125" customWidth="1"/>
    <col min="2829" max="2832" width="19.7109375" customWidth="1"/>
    <col min="2833" max="2833" width="22.85546875" customWidth="1"/>
    <col min="3079" max="3079" width="19.5703125" customWidth="1"/>
    <col min="3080" max="3080" width="30.7109375" customWidth="1"/>
    <col min="3081" max="3081" width="19.28515625" customWidth="1"/>
    <col min="3082" max="3082" width="24" customWidth="1"/>
    <col min="3083" max="3083" width="24.85546875" customWidth="1"/>
    <col min="3084" max="3084" width="25.5703125" customWidth="1"/>
    <col min="3085" max="3088" width="19.7109375" customWidth="1"/>
    <col min="3089" max="3089" width="22.85546875" customWidth="1"/>
    <col min="3335" max="3335" width="19.5703125" customWidth="1"/>
    <col min="3336" max="3336" width="30.7109375" customWidth="1"/>
    <col min="3337" max="3337" width="19.28515625" customWidth="1"/>
    <col min="3338" max="3338" width="24" customWidth="1"/>
    <col min="3339" max="3339" width="24.85546875" customWidth="1"/>
    <col min="3340" max="3340" width="25.5703125" customWidth="1"/>
    <col min="3341" max="3344" width="19.7109375" customWidth="1"/>
    <col min="3345" max="3345" width="22.85546875" customWidth="1"/>
    <col min="3591" max="3591" width="19.5703125" customWidth="1"/>
    <col min="3592" max="3592" width="30.7109375" customWidth="1"/>
    <col min="3593" max="3593" width="19.28515625" customWidth="1"/>
    <col min="3594" max="3594" width="24" customWidth="1"/>
    <col min="3595" max="3595" width="24.85546875" customWidth="1"/>
    <col min="3596" max="3596" width="25.5703125" customWidth="1"/>
    <col min="3597" max="3600" width="19.7109375" customWidth="1"/>
    <col min="3601" max="3601" width="22.85546875" customWidth="1"/>
    <col min="3847" max="3847" width="19.5703125" customWidth="1"/>
    <col min="3848" max="3848" width="30.7109375" customWidth="1"/>
    <col min="3849" max="3849" width="19.28515625" customWidth="1"/>
    <col min="3850" max="3850" width="24" customWidth="1"/>
    <col min="3851" max="3851" width="24.85546875" customWidth="1"/>
    <col min="3852" max="3852" width="25.5703125" customWidth="1"/>
    <col min="3853" max="3856" width="19.7109375" customWidth="1"/>
    <col min="3857" max="3857" width="22.85546875" customWidth="1"/>
    <col min="4103" max="4103" width="19.5703125" customWidth="1"/>
    <col min="4104" max="4104" width="30.7109375" customWidth="1"/>
    <col min="4105" max="4105" width="19.28515625" customWidth="1"/>
    <col min="4106" max="4106" width="24" customWidth="1"/>
    <col min="4107" max="4107" width="24.85546875" customWidth="1"/>
    <col min="4108" max="4108" width="25.5703125" customWidth="1"/>
    <col min="4109" max="4112" width="19.7109375" customWidth="1"/>
    <col min="4113" max="4113" width="22.85546875" customWidth="1"/>
    <col min="4359" max="4359" width="19.5703125" customWidth="1"/>
    <col min="4360" max="4360" width="30.7109375" customWidth="1"/>
    <col min="4361" max="4361" width="19.28515625" customWidth="1"/>
    <col min="4362" max="4362" width="24" customWidth="1"/>
    <col min="4363" max="4363" width="24.85546875" customWidth="1"/>
    <col min="4364" max="4364" width="25.5703125" customWidth="1"/>
    <col min="4365" max="4368" width="19.7109375" customWidth="1"/>
    <col min="4369" max="4369" width="22.85546875" customWidth="1"/>
    <col min="4615" max="4615" width="19.5703125" customWidth="1"/>
    <col min="4616" max="4616" width="30.7109375" customWidth="1"/>
    <col min="4617" max="4617" width="19.28515625" customWidth="1"/>
    <col min="4618" max="4618" width="24" customWidth="1"/>
    <col min="4619" max="4619" width="24.85546875" customWidth="1"/>
    <col min="4620" max="4620" width="25.5703125" customWidth="1"/>
    <col min="4621" max="4624" width="19.7109375" customWidth="1"/>
    <col min="4625" max="4625" width="22.85546875" customWidth="1"/>
    <col min="4871" max="4871" width="19.5703125" customWidth="1"/>
    <col min="4872" max="4872" width="30.7109375" customWidth="1"/>
    <col min="4873" max="4873" width="19.28515625" customWidth="1"/>
    <col min="4874" max="4874" width="24" customWidth="1"/>
    <col min="4875" max="4875" width="24.85546875" customWidth="1"/>
    <col min="4876" max="4876" width="25.5703125" customWidth="1"/>
    <col min="4877" max="4880" width="19.7109375" customWidth="1"/>
    <col min="4881" max="4881" width="22.85546875" customWidth="1"/>
    <col min="5127" max="5127" width="19.5703125" customWidth="1"/>
    <col min="5128" max="5128" width="30.7109375" customWidth="1"/>
    <col min="5129" max="5129" width="19.28515625" customWidth="1"/>
    <col min="5130" max="5130" width="24" customWidth="1"/>
    <col min="5131" max="5131" width="24.85546875" customWidth="1"/>
    <col min="5132" max="5132" width="25.5703125" customWidth="1"/>
    <col min="5133" max="5136" width="19.7109375" customWidth="1"/>
    <col min="5137" max="5137" width="22.85546875" customWidth="1"/>
    <col min="5383" max="5383" width="19.5703125" customWidth="1"/>
    <col min="5384" max="5384" width="30.7109375" customWidth="1"/>
    <col min="5385" max="5385" width="19.28515625" customWidth="1"/>
    <col min="5386" max="5386" width="24" customWidth="1"/>
    <col min="5387" max="5387" width="24.85546875" customWidth="1"/>
    <col min="5388" max="5388" width="25.5703125" customWidth="1"/>
    <col min="5389" max="5392" width="19.7109375" customWidth="1"/>
    <col min="5393" max="5393" width="22.85546875" customWidth="1"/>
    <col min="5639" max="5639" width="19.5703125" customWidth="1"/>
    <col min="5640" max="5640" width="30.7109375" customWidth="1"/>
    <col min="5641" max="5641" width="19.28515625" customWidth="1"/>
    <col min="5642" max="5642" width="24" customWidth="1"/>
    <col min="5643" max="5643" width="24.85546875" customWidth="1"/>
    <col min="5644" max="5644" width="25.5703125" customWidth="1"/>
    <col min="5645" max="5648" width="19.7109375" customWidth="1"/>
    <col min="5649" max="5649" width="22.85546875" customWidth="1"/>
    <col min="5895" max="5895" width="19.5703125" customWidth="1"/>
    <col min="5896" max="5896" width="30.7109375" customWidth="1"/>
    <col min="5897" max="5897" width="19.28515625" customWidth="1"/>
    <col min="5898" max="5898" width="24" customWidth="1"/>
    <col min="5899" max="5899" width="24.85546875" customWidth="1"/>
    <col min="5900" max="5900" width="25.5703125" customWidth="1"/>
    <col min="5901" max="5904" width="19.7109375" customWidth="1"/>
    <col min="5905" max="5905" width="22.85546875" customWidth="1"/>
    <col min="6151" max="6151" width="19.5703125" customWidth="1"/>
    <col min="6152" max="6152" width="30.7109375" customWidth="1"/>
    <col min="6153" max="6153" width="19.28515625" customWidth="1"/>
    <col min="6154" max="6154" width="24" customWidth="1"/>
    <col min="6155" max="6155" width="24.85546875" customWidth="1"/>
    <col min="6156" max="6156" width="25.5703125" customWidth="1"/>
    <col min="6157" max="6160" width="19.7109375" customWidth="1"/>
    <col min="6161" max="6161" width="22.85546875" customWidth="1"/>
    <col min="6407" max="6407" width="19.5703125" customWidth="1"/>
    <col min="6408" max="6408" width="30.7109375" customWidth="1"/>
    <col min="6409" max="6409" width="19.28515625" customWidth="1"/>
    <col min="6410" max="6410" width="24" customWidth="1"/>
    <col min="6411" max="6411" width="24.85546875" customWidth="1"/>
    <col min="6412" max="6412" width="25.5703125" customWidth="1"/>
    <col min="6413" max="6416" width="19.7109375" customWidth="1"/>
    <col min="6417" max="6417" width="22.85546875" customWidth="1"/>
    <col min="6663" max="6663" width="19.5703125" customWidth="1"/>
    <col min="6664" max="6664" width="30.7109375" customWidth="1"/>
    <col min="6665" max="6665" width="19.28515625" customWidth="1"/>
    <col min="6666" max="6666" width="24" customWidth="1"/>
    <col min="6667" max="6667" width="24.85546875" customWidth="1"/>
    <col min="6668" max="6668" width="25.5703125" customWidth="1"/>
    <col min="6669" max="6672" width="19.7109375" customWidth="1"/>
    <col min="6673" max="6673" width="22.85546875" customWidth="1"/>
    <col min="6919" max="6919" width="19.5703125" customWidth="1"/>
    <col min="6920" max="6920" width="30.7109375" customWidth="1"/>
    <col min="6921" max="6921" width="19.28515625" customWidth="1"/>
    <col min="6922" max="6922" width="24" customWidth="1"/>
    <col min="6923" max="6923" width="24.85546875" customWidth="1"/>
    <col min="6924" max="6924" width="25.5703125" customWidth="1"/>
    <col min="6925" max="6928" width="19.7109375" customWidth="1"/>
    <col min="6929" max="6929" width="22.85546875" customWidth="1"/>
    <col min="7175" max="7175" width="19.5703125" customWidth="1"/>
    <col min="7176" max="7176" width="30.7109375" customWidth="1"/>
    <col min="7177" max="7177" width="19.28515625" customWidth="1"/>
    <col min="7178" max="7178" width="24" customWidth="1"/>
    <col min="7179" max="7179" width="24.85546875" customWidth="1"/>
    <col min="7180" max="7180" width="25.5703125" customWidth="1"/>
    <col min="7181" max="7184" width="19.7109375" customWidth="1"/>
    <col min="7185" max="7185" width="22.85546875" customWidth="1"/>
    <col min="7431" max="7431" width="19.5703125" customWidth="1"/>
    <col min="7432" max="7432" width="30.7109375" customWidth="1"/>
    <col min="7433" max="7433" width="19.28515625" customWidth="1"/>
    <col min="7434" max="7434" width="24" customWidth="1"/>
    <col min="7435" max="7435" width="24.85546875" customWidth="1"/>
    <col min="7436" max="7436" width="25.5703125" customWidth="1"/>
    <col min="7437" max="7440" width="19.7109375" customWidth="1"/>
    <col min="7441" max="7441" width="22.85546875" customWidth="1"/>
    <col min="7687" max="7687" width="19.5703125" customWidth="1"/>
    <col min="7688" max="7688" width="30.7109375" customWidth="1"/>
    <col min="7689" max="7689" width="19.28515625" customWidth="1"/>
    <col min="7690" max="7690" width="24" customWidth="1"/>
    <col min="7691" max="7691" width="24.85546875" customWidth="1"/>
    <col min="7692" max="7692" width="25.5703125" customWidth="1"/>
    <col min="7693" max="7696" width="19.7109375" customWidth="1"/>
    <col min="7697" max="7697" width="22.85546875" customWidth="1"/>
    <col min="7943" max="7943" width="19.5703125" customWidth="1"/>
    <col min="7944" max="7944" width="30.7109375" customWidth="1"/>
    <col min="7945" max="7945" width="19.28515625" customWidth="1"/>
    <col min="7946" max="7946" width="24" customWidth="1"/>
    <col min="7947" max="7947" width="24.85546875" customWidth="1"/>
    <col min="7948" max="7948" width="25.5703125" customWidth="1"/>
    <col min="7949" max="7952" width="19.7109375" customWidth="1"/>
    <col min="7953" max="7953" width="22.85546875" customWidth="1"/>
    <col min="8199" max="8199" width="19.5703125" customWidth="1"/>
    <col min="8200" max="8200" width="30.7109375" customWidth="1"/>
    <col min="8201" max="8201" width="19.28515625" customWidth="1"/>
    <col min="8202" max="8202" width="24" customWidth="1"/>
    <col min="8203" max="8203" width="24.85546875" customWidth="1"/>
    <col min="8204" max="8204" width="25.5703125" customWidth="1"/>
    <col min="8205" max="8208" width="19.7109375" customWidth="1"/>
    <col min="8209" max="8209" width="22.85546875" customWidth="1"/>
    <col min="8455" max="8455" width="19.5703125" customWidth="1"/>
    <col min="8456" max="8456" width="30.7109375" customWidth="1"/>
    <col min="8457" max="8457" width="19.28515625" customWidth="1"/>
    <col min="8458" max="8458" width="24" customWidth="1"/>
    <col min="8459" max="8459" width="24.85546875" customWidth="1"/>
    <col min="8460" max="8460" width="25.5703125" customWidth="1"/>
    <col min="8461" max="8464" width="19.7109375" customWidth="1"/>
    <col min="8465" max="8465" width="22.85546875" customWidth="1"/>
    <col min="8711" max="8711" width="19.5703125" customWidth="1"/>
    <col min="8712" max="8712" width="30.7109375" customWidth="1"/>
    <col min="8713" max="8713" width="19.28515625" customWidth="1"/>
    <col min="8714" max="8714" width="24" customWidth="1"/>
    <col min="8715" max="8715" width="24.85546875" customWidth="1"/>
    <col min="8716" max="8716" width="25.5703125" customWidth="1"/>
    <col min="8717" max="8720" width="19.7109375" customWidth="1"/>
    <col min="8721" max="8721" width="22.85546875" customWidth="1"/>
    <col min="8967" max="8967" width="19.5703125" customWidth="1"/>
    <col min="8968" max="8968" width="30.7109375" customWidth="1"/>
    <col min="8969" max="8969" width="19.28515625" customWidth="1"/>
    <col min="8970" max="8970" width="24" customWidth="1"/>
    <col min="8971" max="8971" width="24.85546875" customWidth="1"/>
    <col min="8972" max="8972" width="25.5703125" customWidth="1"/>
    <col min="8973" max="8976" width="19.7109375" customWidth="1"/>
    <col min="8977" max="8977" width="22.85546875" customWidth="1"/>
    <col min="9223" max="9223" width="19.5703125" customWidth="1"/>
    <col min="9224" max="9224" width="30.7109375" customWidth="1"/>
    <col min="9225" max="9225" width="19.28515625" customWidth="1"/>
    <col min="9226" max="9226" width="24" customWidth="1"/>
    <col min="9227" max="9227" width="24.85546875" customWidth="1"/>
    <col min="9228" max="9228" width="25.5703125" customWidth="1"/>
    <col min="9229" max="9232" width="19.7109375" customWidth="1"/>
    <col min="9233" max="9233" width="22.85546875" customWidth="1"/>
    <col min="9479" max="9479" width="19.5703125" customWidth="1"/>
    <col min="9480" max="9480" width="30.7109375" customWidth="1"/>
    <col min="9481" max="9481" width="19.28515625" customWidth="1"/>
    <col min="9482" max="9482" width="24" customWidth="1"/>
    <col min="9483" max="9483" width="24.85546875" customWidth="1"/>
    <col min="9484" max="9484" width="25.5703125" customWidth="1"/>
    <col min="9485" max="9488" width="19.7109375" customWidth="1"/>
    <col min="9489" max="9489" width="22.85546875" customWidth="1"/>
    <col min="9735" max="9735" width="19.5703125" customWidth="1"/>
    <col min="9736" max="9736" width="30.7109375" customWidth="1"/>
    <col min="9737" max="9737" width="19.28515625" customWidth="1"/>
    <col min="9738" max="9738" width="24" customWidth="1"/>
    <col min="9739" max="9739" width="24.85546875" customWidth="1"/>
    <col min="9740" max="9740" width="25.5703125" customWidth="1"/>
    <col min="9741" max="9744" width="19.7109375" customWidth="1"/>
    <col min="9745" max="9745" width="22.85546875" customWidth="1"/>
    <col min="9991" max="9991" width="19.5703125" customWidth="1"/>
    <col min="9992" max="9992" width="30.7109375" customWidth="1"/>
    <col min="9993" max="9993" width="19.28515625" customWidth="1"/>
    <col min="9994" max="9994" width="24" customWidth="1"/>
    <col min="9995" max="9995" width="24.85546875" customWidth="1"/>
    <col min="9996" max="9996" width="25.5703125" customWidth="1"/>
    <col min="9997" max="10000" width="19.7109375" customWidth="1"/>
    <col min="10001" max="10001" width="22.85546875" customWidth="1"/>
    <col min="10247" max="10247" width="19.5703125" customWidth="1"/>
    <col min="10248" max="10248" width="30.7109375" customWidth="1"/>
    <col min="10249" max="10249" width="19.28515625" customWidth="1"/>
    <col min="10250" max="10250" width="24" customWidth="1"/>
    <col min="10251" max="10251" width="24.85546875" customWidth="1"/>
    <col min="10252" max="10252" width="25.5703125" customWidth="1"/>
    <col min="10253" max="10256" width="19.7109375" customWidth="1"/>
    <col min="10257" max="10257" width="22.85546875" customWidth="1"/>
    <col min="10503" max="10503" width="19.5703125" customWidth="1"/>
    <col min="10504" max="10504" width="30.7109375" customWidth="1"/>
    <col min="10505" max="10505" width="19.28515625" customWidth="1"/>
    <col min="10506" max="10506" width="24" customWidth="1"/>
    <col min="10507" max="10507" width="24.85546875" customWidth="1"/>
    <col min="10508" max="10508" width="25.5703125" customWidth="1"/>
    <col min="10509" max="10512" width="19.7109375" customWidth="1"/>
    <col min="10513" max="10513" width="22.85546875" customWidth="1"/>
    <col min="10759" max="10759" width="19.5703125" customWidth="1"/>
    <col min="10760" max="10760" width="30.7109375" customWidth="1"/>
    <col min="10761" max="10761" width="19.28515625" customWidth="1"/>
    <col min="10762" max="10762" width="24" customWidth="1"/>
    <col min="10763" max="10763" width="24.85546875" customWidth="1"/>
    <col min="10764" max="10764" width="25.5703125" customWidth="1"/>
    <col min="10765" max="10768" width="19.7109375" customWidth="1"/>
    <col min="10769" max="10769" width="22.85546875" customWidth="1"/>
    <col min="11015" max="11015" width="19.5703125" customWidth="1"/>
    <col min="11016" max="11016" width="30.7109375" customWidth="1"/>
    <col min="11017" max="11017" width="19.28515625" customWidth="1"/>
    <col min="11018" max="11018" width="24" customWidth="1"/>
    <col min="11019" max="11019" width="24.85546875" customWidth="1"/>
    <col min="11020" max="11020" width="25.5703125" customWidth="1"/>
    <col min="11021" max="11024" width="19.7109375" customWidth="1"/>
    <col min="11025" max="11025" width="22.85546875" customWidth="1"/>
    <col min="11271" max="11271" width="19.5703125" customWidth="1"/>
    <col min="11272" max="11272" width="30.7109375" customWidth="1"/>
    <col min="11273" max="11273" width="19.28515625" customWidth="1"/>
    <col min="11274" max="11274" width="24" customWidth="1"/>
    <col min="11275" max="11275" width="24.85546875" customWidth="1"/>
    <col min="11276" max="11276" width="25.5703125" customWidth="1"/>
    <col min="11277" max="11280" width="19.7109375" customWidth="1"/>
    <col min="11281" max="11281" width="22.85546875" customWidth="1"/>
    <col min="11527" max="11527" width="19.5703125" customWidth="1"/>
    <col min="11528" max="11528" width="30.7109375" customWidth="1"/>
    <col min="11529" max="11529" width="19.28515625" customWidth="1"/>
    <col min="11530" max="11530" width="24" customWidth="1"/>
    <col min="11531" max="11531" width="24.85546875" customWidth="1"/>
    <col min="11532" max="11532" width="25.5703125" customWidth="1"/>
    <col min="11533" max="11536" width="19.7109375" customWidth="1"/>
    <col min="11537" max="11537" width="22.85546875" customWidth="1"/>
    <col min="11783" max="11783" width="19.5703125" customWidth="1"/>
    <col min="11784" max="11784" width="30.7109375" customWidth="1"/>
    <col min="11785" max="11785" width="19.28515625" customWidth="1"/>
    <col min="11786" max="11786" width="24" customWidth="1"/>
    <col min="11787" max="11787" width="24.85546875" customWidth="1"/>
    <col min="11788" max="11788" width="25.5703125" customWidth="1"/>
    <col min="11789" max="11792" width="19.7109375" customWidth="1"/>
    <col min="11793" max="11793" width="22.85546875" customWidth="1"/>
    <col min="12039" max="12039" width="19.5703125" customWidth="1"/>
    <col min="12040" max="12040" width="30.7109375" customWidth="1"/>
    <col min="12041" max="12041" width="19.28515625" customWidth="1"/>
    <col min="12042" max="12042" width="24" customWidth="1"/>
    <col min="12043" max="12043" width="24.85546875" customWidth="1"/>
    <col min="12044" max="12044" width="25.5703125" customWidth="1"/>
    <col min="12045" max="12048" width="19.7109375" customWidth="1"/>
    <col min="12049" max="12049" width="22.85546875" customWidth="1"/>
    <col min="12295" max="12295" width="19.5703125" customWidth="1"/>
    <col min="12296" max="12296" width="30.7109375" customWidth="1"/>
    <col min="12297" max="12297" width="19.28515625" customWidth="1"/>
    <col min="12298" max="12298" width="24" customWidth="1"/>
    <col min="12299" max="12299" width="24.85546875" customWidth="1"/>
    <col min="12300" max="12300" width="25.5703125" customWidth="1"/>
    <col min="12301" max="12304" width="19.7109375" customWidth="1"/>
    <col min="12305" max="12305" width="22.85546875" customWidth="1"/>
    <col min="12551" max="12551" width="19.5703125" customWidth="1"/>
    <col min="12552" max="12552" width="30.7109375" customWidth="1"/>
    <col min="12553" max="12553" width="19.28515625" customWidth="1"/>
    <col min="12554" max="12554" width="24" customWidth="1"/>
    <col min="12555" max="12555" width="24.85546875" customWidth="1"/>
    <col min="12556" max="12556" width="25.5703125" customWidth="1"/>
    <col min="12557" max="12560" width="19.7109375" customWidth="1"/>
    <col min="12561" max="12561" width="22.85546875" customWidth="1"/>
    <col min="12807" max="12807" width="19.5703125" customWidth="1"/>
    <col min="12808" max="12808" width="30.7109375" customWidth="1"/>
    <col min="12809" max="12809" width="19.28515625" customWidth="1"/>
    <col min="12810" max="12810" width="24" customWidth="1"/>
    <col min="12811" max="12811" width="24.85546875" customWidth="1"/>
    <col min="12812" max="12812" width="25.5703125" customWidth="1"/>
    <col min="12813" max="12816" width="19.7109375" customWidth="1"/>
    <col min="12817" max="12817" width="22.85546875" customWidth="1"/>
    <col min="13063" max="13063" width="19.5703125" customWidth="1"/>
    <col min="13064" max="13064" width="30.7109375" customWidth="1"/>
    <col min="13065" max="13065" width="19.28515625" customWidth="1"/>
    <col min="13066" max="13066" width="24" customWidth="1"/>
    <col min="13067" max="13067" width="24.85546875" customWidth="1"/>
    <col min="13068" max="13068" width="25.5703125" customWidth="1"/>
    <col min="13069" max="13072" width="19.7109375" customWidth="1"/>
    <col min="13073" max="13073" width="22.85546875" customWidth="1"/>
    <col min="13319" max="13319" width="19.5703125" customWidth="1"/>
    <col min="13320" max="13320" width="30.7109375" customWidth="1"/>
    <col min="13321" max="13321" width="19.28515625" customWidth="1"/>
    <col min="13322" max="13322" width="24" customWidth="1"/>
    <col min="13323" max="13323" width="24.85546875" customWidth="1"/>
    <col min="13324" max="13324" width="25.5703125" customWidth="1"/>
    <col min="13325" max="13328" width="19.7109375" customWidth="1"/>
    <col min="13329" max="13329" width="22.85546875" customWidth="1"/>
    <col min="13575" max="13575" width="19.5703125" customWidth="1"/>
    <col min="13576" max="13576" width="30.7109375" customWidth="1"/>
    <col min="13577" max="13577" width="19.28515625" customWidth="1"/>
    <col min="13578" max="13578" width="24" customWidth="1"/>
    <col min="13579" max="13579" width="24.85546875" customWidth="1"/>
    <col min="13580" max="13580" width="25.5703125" customWidth="1"/>
    <col min="13581" max="13584" width="19.7109375" customWidth="1"/>
    <col min="13585" max="13585" width="22.85546875" customWidth="1"/>
    <col min="13831" max="13831" width="19.5703125" customWidth="1"/>
    <col min="13832" max="13832" width="30.7109375" customWidth="1"/>
    <col min="13833" max="13833" width="19.28515625" customWidth="1"/>
    <col min="13834" max="13834" width="24" customWidth="1"/>
    <col min="13835" max="13835" width="24.85546875" customWidth="1"/>
    <col min="13836" max="13836" width="25.5703125" customWidth="1"/>
    <col min="13837" max="13840" width="19.7109375" customWidth="1"/>
    <col min="13841" max="13841" width="22.85546875" customWidth="1"/>
    <col min="14087" max="14087" width="19.5703125" customWidth="1"/>
    <col min="14088" max="14088" width="30.7109375" customWidth="1"/>
    <col min="14089" max="14089" width="19.28515625" customWidth="1"/>
    <col min="14090" max="14090" width="24" customWidth="1"/>
    <col min="14091" max="14091" width="24.85546875" customWidth="1"/>
    <col min="14092" max="14092" width="25.5703125" customWidth="1"/>
    <col min="14093" max="14096" width="19.7109375" customWidth="1"/>
    <col min="14097" max="14097" width="22.85546875" customWidth="1"/>
    <col min="14343" max="14343" width="19.5703125" customWidth="1"/>
    <col min="14344" max="14344" width="30.7109375" customWidth="1"/>
    <col min="14345" max="14345" width="19.28515625" customWidth="1"/>
    <col min="14346" max="14346" width="24" customWidth="1"/>
    <col min="14347" max="14347" width="24.85546875" customWidth="1"/>
    <col min="14348" max="14348" width="25.5703125" customWidth="1"/>
    <col min="14349" max="14352" width="19.7109375" customWidth="1"/>
    <col min="14353" max="14353" width="22.85546875" customWidth="1"/>
    <col min="14599" max="14599" width="19.5703125" customWidth="1"/>
    <col min="14600" max="14600" width="30.7109375" customWidth="1"/>
    <col min="14601" max="14601" width="19.28515625" customWidth="1"/>
    <col min="14602" max="14602" width="24" customWidth="1"/>
    <col min="14603" max="14603" width="24.85546875" customWidth="1"/>
    <col min="14604" max="14604" width="25.5703125" customWidth="1"/>
    <col min="14605" max="14608" width="19.7109375" customWidth="1"/>
    <col min="14609" max="14609" width="22.85546875" customWidth="1"/>
    <col min="14855" max="14855" width="19.5703125" customWidth="1"/>
    <col min="14856" max="14856" width="30.7109375" customWidth="1"/>
    <col min="14857" max="14857" width="19.28515625" customWidth="1"/>
    <col min="14858" max="14858" width="24" customWidth="1"/>
    <col min="14859" max="14859" width="24.85546875" customWidth="1"/>
    <col min="14860" max="14860" width="25.5703125" customWidth="1"/>
    <col min="14861" max="14864" width="19.7109375" customWidth="1"/>
    <col min="14865" max="14865" width="22.85546875" customWidth="1"/>
    <col min="15111" max="15111" width="19.5703125" customWidth="1"/>
    <col min="15112" max="15112" width="30.7109375" customWidth="1"/>
    <col min="15113" max="15113" width="19.28515625" customWidth="1"/>
    <col min="15114" max="15114" width="24" customWidth="1"/>
    <col min="15115" max="15115" width="24.85546875" customWidth="1"/>
    <col min="15116" max="15116" width="25.5703125" customWidth="1"/>
    <col min="15117" max="15120" width="19.7109375" customWidth="1"/>
    <col min="15121" max="15121" width="22.85546875" customWidth="1"/>
    <col min="15367" max="15367" width="19.5703125" customWidth="1"/>
    <col min="15368" max="15368" width="30.7109375" customWidth="1"/>
    <col min="15369" max="15369" width="19.28515625" customWidth="1"/>
    <col min="15370" max="15370" width="24" customWidth="1"/>
    <col min="15371" max="15371" width="24.85546875" customWidth="1"/>
    <col min="15372" max="15372" width="25.5703125" customWidth="1"/>
    <col min="15373" max="15376" width="19.7109375" customWidth="1"/>
    <col min="15377" max="15377" width="22.85546875" customWidth="1"/>
    <col min="15623" max="15623" width="19.5703125" customWidth="1"/>
    <col min="15624" max="15624" width="30.7109375" customWidth="1"/>
    <col min="15625" max="15625" width="19.28515625" customWidth="1"/>
    <col min="15626" max="15626" width="24" customWidth="1"/>
    <col min="15627" max="15627" width="24.85546875" customWidth="1"/>
    <col min="15628" max="15628" width="25.5703125" customWidth="1"/>
    <col min="15629" max="15632" width="19.7109375" customWidth="1"/>
    <col min="15633" max="15633" width="22.85546875" customWidth="1"/>
    <col min="15879" max="15879" width="19.5703125" customWidth="1"/>
    <col min="15880" max="15880" width="30.7109375" customWidth="1"/>
    <col min="15881" max="15881" width="19.28515625" customWidth="1"/>
    <col min="15882" max="15882" width="24" customWidth="1"/>
    <col min="15883" max="15883" width="24.85546875" customWidth="1"/>
    <col min="15884" max="15884" width="25.5703125" customWidth="1"/>
    <col min="15885" max="15888" width="19.7109375" customWidth="1"/>
    <col min="15889" max="15889" width="22.85546875" customWidth="1"/>
    <col min="16135" max="16135" width="19.5703125" customWidth="1"/>
    <col min="16136" max="16136" width="30.7109375" customWidth="1"/>
    <col min="16137" max="16137" width="19.28515625" customWidth="1"/>
    <col min="16138" max="16138" width="24" customWidth="1"/>
    <col min="16139" max="16139" width="24.85546875" customWidth="1"/>
    <col min="16140" max="16140" width="25.5703125" customWidth="1"/>
    <col min="16141" max="16144" width="19.7109375" customWidth="1"/>
    <col min="16145" max="16145" width="22.85546875" customWidth="1"/>
  </cols>
  <sheetData>
    <row r="2" spans="1:18" ht="18.75">
      <c r="A2" s="45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>
      <c r="A3" s="9" t="s">
        <v>43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ht="15.75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8" ht="13.5" customHeight="1" thickBot="1">
      <c r="A5" s="41" t="s">
        <v>44</v>
      </c>
      <c r="B5" s="42"/>
      <c r="C5" s="42"/>
      <c r="D5" s="42"/>
      <c r="E5" s="42"/>
      <c r="F5" s="43"/>
      <c r="G5" s="42"/>
      <c r="H5" s="42"/>
      <c r="I5" s="42"/>
      <c r="J5" s="42"/>
      <c r="K5" s="42"/>
      <c r="L5" s="42"/>
      <c r="M5" s="44"/>
      <c r="N5" s="11" t="s">
        <v>45</v>
      </c>
      <c r="O5" s="12"/>
      <c r="P5" s="12"/>
      <c r="Q5" s="13"/>
    </row>
    <row r="6" spans="1:18" ht="48" customHeight="1">
      <c r="A6" s="39" t="s">
        <v>46</v>
      </c>
      <c r="B6" s="38" t="s">
        <v>47</v>
      </c>
      <c r="C6" s="38" t="s">
        <v>48</v>
      </c>
      <c r="D6" s="38" t="s">
        <v>49</v>
      </c>
      <c r="E6" s="38" t="s">
        <v>50</v>
      </c>
      <c r="F6" s="40" t="s">
        <v>51</v>
      </c>
      <c r="G6" s="38" t="s">
        <v>52</v>
      </c>
      <c r="H6" s="38" t="s">
        <v>72</v>
      </c>
      <c r="I6" s="38" t="s">
        <v>69</v>
      </c>
      <c r="J6" s="38" t="s">
        <v>70</v>
      </c>
      <c r="K6" s="38" t="s">
        <v>71</v>
      </c>
      <c r="L6" s="38" t="s">
        <v>68</v>
      </c>
      <c r="M6" s="38" t="s">
        <v>69</v>
      </c>
      <c r="N6" s="31" t="s">
        <v>53</v>
      </c>
      <c r="O6" s="32" t="s">
        <v>54</v>
      </c>
      <c r="P6" s="30" t="s">
        <v>55</v>
      </c>
      <c r="Q6" s="33" t="s">
        <v>56</v>
      </c>
    </row>
    <row r="7" spans="1:18" ht="70.5" customHeight="1">
      <c r="A7" s="94"/>
      <c r="B7" s="97"/>
      <c r="C7" s="97"/>
      <c r="D7" s="97"/>
      <c r="E7" s="97"/>
      <c r="F7" s="100"/>
      <c r="G7" s="90"/>
      <c r="H7" s="55"/>
      <c r="I7" s="55"/>
      <c r="J7" s="55"/>
      <c r="K7" s="90"/>
      <c r="L7" s="90"/>
      <c r="M7" s="93"/>
      <c r="N7" s="34" t="s">
        <v>57</v>
      </c>
      <c r="O7" s="14" t="s">
        <v>58</v>
      </c>
      <c r="P7" s="15"/>
      <c r="Q7" s="16"/>
      <c r="R7" s="17"/>
    </row>
    <row r="8" spans="1:18" ht="70.5" customHeight="1">
      <c r="A8" s="95"/>
      <c r="B8" s="98"/>
      <c r="C8" s="98"/>
      <c r="D8" s="98"/>
      <c r="E8" s="98"/>
      <c r="F8" s="101"/>
      <c r="G8" s="91"/>
      <c r="H8" s="56"/>
      <c r="I8" s="56"/>
      <c r="J8" s="56"/>
      <c r="K8" s="91"/>
      <c r="L8" s="91"/>
      <c r="M8" s="93"/>
      <c r="N8" s="35" t="s">
        <v>59</v>
      </c>
      <c r="O8" s="18" t="s">
        <v>60</v>
      </c>
      <c r="P8" s="19"/>
      <c r="Q8" s="20"/>
      <c r="R8" s="17"/>
    </row>
    <row r="9" spans="1:18" ht="70.5" customHeight="1">
      <c r="A9" s="96"/>
      <c r="B9" s="99"/>
      <c r="C9" s="99"/>
      <c r="D9" s="99"/>
      <c r="E9" s="99"/>
      <c r="F9" s="102"/>
      <c r="G9" s="92"/>
      <c r="H9" s="57"/>
      <c r="I9" s="57"/>
      <c r="J9" s="57"/>
      <c r="K9" s="92"/>
      <c r="L9" s="92"/>
      <c r="M9" s="93"/>
      <c r="N9" s="35" t="s">
        <v>61</v>
      </c>
      <c r="O9" s="18" t="s">
        <v>62</v>
      </c>
      <c r="P9" s="19"/>
      <c r="Q9" s="20"/>
      <c r="R9" s="17"/>
    </row>
    <row r="10" spans="1:18" ht="72" customHeight="1">
      <c r="A10" s="58"/>
      <c r="B10" s="59"/>
      <c r="C10" s="59"/>
      <c r="D10" s="59"/>
      <c r="E10" s="59"/>
      <c r="F10" s="60"/>
      <c r="G10" s="61"/>
      <c r="H10" s="61"/>
      <c r="I10" s="61"/>
      <c r="J10" s="61"/>
      <c r="K10" s="59"/>
      <c r="L10" s="59"/>
      <c r="M10" s="59"/>
      <c r="N10" s="36"/>
      <c r="O10" s="21"/>
      <c r="P10" s="22"/>
      <c r="Q10" s="23"/>
    </row>
    <row r="11" spans="1:18" ht="22.5" customHeight="1">
      <c r="A11" s="58"/>
      <c r="B11" s="59"/>
      <c r="C11" s="59"/>
      <c r="D11" s="59"/>
      <c r="E11" s="59"/>
      <c r="F11" s="60"/>
      <c r="G11" s="61"/>
      <c r="H11" s="61"/>
      <c r="I11" s="61"/>
      <c r="J11" s="61"/>
      <c r="K11" s="59"/>
      <c r="L11" s="59"/>
      <c r="M11" s="59"/>
      <c r="N11" s="36"/>
      <c r="O11" s="21"/>
      <c r="P11" s="22"/>
      <c r="Q11" s="23"/>
    </row>
    <row r="12" spans="1:18" ht="19.5" customHeight="1">
      <c r="A12" s="58"/>
      <c r="B12" s="59"/>
      <c r="C12" s="59"/>
      <c r="D12" s="59"/>
      <c r="E12" s="59"/>
      <c r="F12" s="60"/>
      <c r="G12" s="61"/>
      <c r="H12" s="61"/>
      <c r="I12" s="61"/>
      <c r="J12" s="61"/>
      <c r="K12" s="59"/>
      <c r="L12" s="59"/>
      <c r="M12" s="59"/>
      <c r="N12" s="36"/>
      <c r="O12" s="21"/>
      <c r="P12" s="22"/>
      <c r="Q12" s="23"/>
    </row>
    <row r="13" spans="1:18" ht="43.5" customHeight="1">
      <c r="A13" s="58"/>
      <c r="B13" s="59"/>
      <c r="C13" s="59"/>
      <c r="D13" s="59"/>
      <c r="E13" s="59"/>
      <c r="F13" s="60"/>
      <c r="G13" s="61"/>
      <c r="H13" s="61"/>
      <c r="I13" s="61"/>
      <c r="J13" s="61"/>
      <c r="K13" s="59"/>
      <c r="L13" s="59"/>
      <c r="M13" s="59"/>
      <c r="N13" s="36"/>
      <c r="O13" s="21"/>
      <c r="P13" s="22"/>
      <c r="Q13" s="23"/>
    </row>
    <row r="14" spans="1:18" ht="39" customHeight="1">
      <c r="A14" s="58"/>
      <c r="B14" s="59"/>
      <c r="C14" s="59"/>
      <c r="D14" s="59"/>
      <c r="E14" s="59"/>
      <c r="F14" s="60"/>
      <c r="G14" s="61"/>
      <c r="H14" s="61"/>
      <c r="I14" s="61"/>
      <c r="J14" s="61"/>
      <c r="K14" s="59"/>
      <c r="L14" s="59"/>
      <c r="M14" s="59"/>
      <c r="N14" s="36"/>
      <c r="O14" s="21"/>
      <c r="P14" s="22"/>
      <c r="Q14" s="23"/>
    </row>
    <row r="15" spans="1:18">
      <c r="A15" s="58"/>
      <c r="B15" s="59"/>
      <c r="C15" s="59"/>
      <c r="D15" s="59"/>
      <c r="E15" s="59"/>
      <c r="F15" s="60"/>
      <c r="G15" s="61"/>
      <c r="H15" s="61"/>
      <c r="I15" s="61"/>
      <c r="J15" s="61"/>
      <c r="K15" s="59"/>
      <c r="L15" s="59"/>
      <c r="M15" s="59"/>
      <c r="N15" s="36"/>
      <c r="O15" s="21"/>
      <c r="P15" s="22"/>
      <c r="Q15" s="23"/>
    </row>
    <row r="16" spans="1:18" ht="89.25" customHeight="1" thickBot="1">
      <c r="A16" s="62"/>
      <c r="B16" s="63"/>
      <c r="C16" s="63"/>
      <c r="D16" s="63"/>
      <c r="E16" s="63"/>
      <c r="F16" s="64"/>
      <c r="G16" s="65"/>
      <c r="H16" s="59"/>
      <c r="I16" s="59"/>
      <c r="J16" s="59"/>
      <c r="K16" s="59"/>
      <c r="L16" s="59"/>
      <c r="M16" s="59"/>
      <c r="N16" s="37"/>
      <c r="O16" s="24"/>
      <c r="P16" s="25"/>
      <c r="Q16" s="26"/>
    </row>
    <row r="17" spans="1:17">
      <c r="A17" s="10"/>
      <c r="B17" s="10"/>
      <c r="C17" s="10"/>
      <c r="D17" s="10"/>
      <c r="E17" s="10"/>
      <c r="F17" s="2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28" t="s">
        <v>63</v>
      </c>
      <c r="B18" s="29"/>
      <c r="C18" s="2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28" t="s">
        <v>64</v>
      </c>
      <c r="B19" s="29"/>
      <c r="C19" s="2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29" t="s">
        <v>65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29" t="s">
        <v>66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29" t="s">
        <v>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</sheetData>
  <mergeCells count="10">
    <mergeCell ref="G7:G9"/>
    <mergeCell ref="K7:K9"/>
    <mergeCell ref="L7:L9"/>
    <mergeCell ref="M7:M9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25"/>
  <sheetViews>
    <sheetView workbookViewId="0">
      <selection activeCell="A23" sqref="A23:A25"/>
    </sheetView>
  </sheetViews>
  <sheetFormatPr baseColWidth="10" defaultRowHeight="15"/>
  <cols>
    <col min="1" max="1" width="33.7109375" customWidth="1"/>
  </cols>
  <sheetData>
    <row r="2" spans="1:1">
      <c r="A2" s="1" t="s">
        <v>2</v>
      </c>
    </row>
    <row r="3" spans="1:1">
      <c r="A3" s="2" t="s">
        <v>8</v>
      </c>
    </row>
    <row r="4" spans="1:1">
      <c r="A4" s="2" t="s">
        <v>9</v>
      </c>
    </row>
    <row r="7" spans="1:1">
      <c r="A7" s="3" t="s">
        <v>3</v>
      </c>
    </row>
    <row r="8" spans="1:1">
      <c r="A8" s="2" t="s">
        <v>10</v>
      </c>
    </row>
    <row r="9" spans="1:1">
      <c r="A9" s="2" t="s">
        <v>11</v>
      </c>
    </row>
    <row r="10" spans="1:1">
      <c r="A10" s="2" t="s">
        <v>12</v>
      </c>
    </row>
    <row r="11" spans="1:1">
      <c r="A11" s="2" t="s">
        <v>13</v>
      </c>
    </row>
    <row r="12" spans="1:1">
      <c r="A12" s="2" t="s">
        <v>14</v>
      </c>
    </row>
    <row r="15" spans="1:1">
      <c r="A15" s="3" t="s">
        <v>0</v>
      </c>
    </row>
    <row r="16" spans="1:1">
      <c r="A16" s="2" t="s">
        <v>15</v>
      </c>
    </row>
    <row r="17" spans="1:1">
      <c r="A17" s="2" t="s">
        <v>17</v>
      </c>
    </row>
    <row r="18" spans="1:1">
      <c r="A18" s="2" t="s">
        <v>16</v>
      </c>
    </row>
    <row r="19" spans="1:1">
      <c r="A19" s="2" t="s">
        <v>18</v>
      </c>
    </row>
    <row r="22" spans="1:1">
      <c r="A22" s="3" t="s">
        <v>73</v>
      </c>
    </row>
    <row r="23" spans="1:1">
      <c r="A23" s="2" t="s">
        <v>74</v>
      </c>
    </row>
    <row r="24" spans="1:1">
      <c r="A24" s="2" t="s">
        <v>75</v>
      </c>
    </row>
    <row r="25" spans="1:1">
      <c r="A25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 de mando</vt:lpstr>
      <vt:lpstr>Listado convocatorias</vt:lpstr>
      <vt:lpstr>Listas (no tocar)</vt:lpstr>
      <vt:lpstr>ESTADO</vt:lpstr>
      <vt:lpstr>PROGRAMA</vt:lpstr>
      <vt:lpstr>ROL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i.iparraguirre</dc:creator>
  <cp:lastModifiedBy>i.iparraguirre</cp:lastModifiedBy>
  <dcterms:created xsi:type="dcterms:W3CDTF">2014-01-17T09:52:21Z</dcterms:created>
  <dcterms:modified xsi:type="dcterms:W3CDTF">2014-01-17T13:00:30Z</dcterms:modified>
</cp:coreProperties>
</file>